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нисья Афанасьевна\Desktop\"/>
    </mc:Choice>
  </mc:AlternateContent>
  <bookViews>
    <workbookView xWindow="0" yWindow="0" windowWidth="240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60" i="1" s="1"/>
  <c r="F37" i="1"/>
  <c r="F60" i="1" s="1"/>
  <c r="G37" i="1"/>
  <c r="G60" i="1" s="1"/>
  <c r="H37" i="1"/>
  <c r="H60" i="1" s="1"/>
  <c r="I37" i="1"/>
  <c r="J37" i="1"/>
  <c r="J60" i="1" s="1"/>
  <c r="K37" i="1"/>
  <c r="K60" i="1" s="1"/>
  <c r="L37" i="1"/>
  <c r="M37" i="1"/>
  <c r="N37" i="1"/>
  <c r="N60" i="1" s="1"/>
  <c r="O37" i="1"/>
  <c r="O60" i="1" s="1"/>
  <c r="P37" i="1"/>
  <c r="Q37" i="1"/>
  <c r="R37" i="1"/>
  <c r="R60" i="1" s="1"/>
  <c r="S37" i="1"/>
  <c r="S60" i="1" s="1"/>
  <c r="T37" i="1"/>
  <c r="U37" i="1"/>
  <c r="V37" i="1"/>
  <c r="V60" i="1" s="1"/>
  <c r="W37" i="1"/>
  <c r="W60" i="1" s="1"/>
  <c r="X37" i="1"/>
  <c r="Y37" i="1"/>
  <c r="D37" i="1"/>
  <c r="D60" i="1" s="1"/>
  <c r="M56" i="1"/>
  <c r="N56" i="1"/>
  <c r="O56" i="1"/>
  <c r="P56" i="1"/>
  <c r="Q56" i="1"/>
  <c r="Q60" i="1" s="1"/>
  <c r="R56" i="1"/>
  <c r="S56" i="1"/>
  <c r="T56" i="1"/>
  <c r="U56" i="1"/>
  <c r="U60" i="1" s="1"/>
  <c r="V56" i="1"/>
  <c r="W56" i="1"/>
  <c r="X56" i="1"/>
  <c r="Y56" i="1"/>
  <c r="Y60" i="1" s="1"/>
  <c r="M52" i="1"/>
  <c r="N52" i="1"/>
  <c r="O52" i="1"/>
  <c r="P52" i="1"/>
  <c r="P60" i="1" s="1"/>
  <c r="Q52" i="1"/>
  <c r="R52" i="1"/>
  <c r="S52" i="1"/>
  <c r="T52" i="1"/>
  <c r="T60" i="1" s="1"/>
  <c r="U52" i="1"/>
  <c r="V52" i="1"/>
  <c r="W52" i="1"/>
  <c r="X52" i="1"/>
  <c r="X60" i="1" s="1"/>
  <c r="Y52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I45" i="1"/>
  <c r="I44" i="1" s="1"/>
  <c r="H44" i="1"/>
  <c r="J44" i="1"/>
  <c r="K44" i="1"/>
  <c r="L44" i="1"/>
  <c r="L60" i="1" s="1"/>
  <c r="H48" i="1"/>
  <c r="I48" i="1"/>
  <c r="J48" i="1"/>
  <c r="K48" i="1"/>
  <c r="L48" i="1"/>
  <c r="H52" i="1"/>
  <c r="I52" i="1"/>
  <c r="J52" i="1"/>
  <c r="K52" i="1"/>
  <c r="L52" i="1"/>
  <c r="E56" i="1"/>
  <c r="F56" i="1"/>
  <c r="G56" i="1"/>
  <c r="H56" i="1"/>
  <c r="I56" i="1"/>
  <c r="J56" i="1"/>
  <c r="K56" i="1"/>
  <c r="L56" i="1"/>
  <c r="E52" i="1"/>
  <c r="F52" i="1"/>
  <c r="G52" i="1"/>
  <c r="E48" i="1"/>
  <c r="F48" i="1"/>
  <c r="G48" i="1"/>
  <c r="E44" i="1"/>
  <c r="F44" i="1"/>
  <c r="G44" i="1"/>
  <c r="D56" i="1"/>
  <c r="D52" i="1"/>
  <c r="D48" i="1"/>
  <c r="D44" i="1"/>
  <c r="I60" i="1" l="1"/>
  <c r="M60" i="1"/>
</calcChain>
</file>

<file path=xl/sharedStrings.xml><?xml version="1.0" encoding="utf-8"?>
<sst xmlns="http://schemas.openxmlformats.org/spreadsheetml/2006/main" count="96" uniqueCount="83">
  <si>
    <t>Показатели системы  оценки качества общего образования в Нюрбинском районе</t>
  </si>
  <si>
    <t>ОУ ___________________________________________________________________</t>
  </si>
  <si>
    <t xml:space="preserve"> </t>
  </si>
  <si>
    <t>№</t>
  </si>
  <si>
    <t>Наименование показателя</t>
  </si>
  <si>
    <t>Единица измерения (значение показателя)</t>
  </si>
  <si>
    <t>Сопоставимость результатов среднего значения ВПР и ОГЭ общеобразовательной организации (объективность)</t>
  </si>
  <si>
    <t>Соответствие – показатель умножается на 1</t>
  </si>
  <si>
    <t>Не соответствие – показатель умножается на 0,8</t>
  </si>
  <si>
    <t>Доля выпускников 9 классов, окончивших школу со справками</t>
  </si>
  <si>
    <t>Отсутствие выпускников со справками – 10 баллов</t>
  </si>
  <si>
    <t>минус один балл за каждого выпускника</t>
  </si>
  <si>
    <t>Доля выпускников 11 классов, окончивших школу со справками</t>
  </si>
  <si>
    <t>Доля выпускников, не подтвердивших получение золотой медали</t>
  </si>
  <si>
    <t>100% подтверждение – 10 баллов</t>
  </si>
  <si>
    <t xml:space="preserve">Доля поступивших в учреждения СПО после 9 класса от общего количества выпускников 9 класса </t>
  </si>
  <si>
    <t>Более 30% - 10 баллов,</t>
  </si>
  <si>
    <t xml:space="preserve"> более 25 % - 7,5 баллов, </t>
  </si>
  <si>
    <t>более 20 % - 5 баллов,</t>
  </si>
  <si>
    <t xml:space="preserve"> более 15 % - 2,5 баллов,</t>
  </si>
  <si>
    <t>более 10% - 0 баллов</t>
  </si>
  <si>
    <t>Доля поступивших в учреждения ВПО и СПО после 11 класса от общего количества выпускников 11 класса</t>
  </si>
  <si>
    <t>Более 90% - 10 баллов,</t>
  </si>
  <si>
    <t xml:space="preserve"> более 80 % - 7,5 баллов,</t>
  </si>
  <si>
    <t xml:space="preserve"> более 70 % - 5 баллов,</t>
  </si>
  <si>
    <t xml:space="preserve"> более 60 % - 2,5 баллов,</t>
  </si>
  <si>
    <t xml:space="preserve"> 50%  и более - 2 балла, </t>
  </si>
  <si>
    <t>менее 50% - 0 баллов</t>
  </si>
  <si>
    <t>Доля детей, стоящих на учете в КДН и совершивших правонарушения по отношению к общей численности обучающихся</t>
  </si>
  <si>
    <t>100% не совершивших правонарушения – 10 баллов.</t>
  </si>
  <si>
    <t>минус один балл за каждого обучающегося, стоящего на учете в КДН и совершившего правонарушение</t>
  </si>
  <si>
    <t>Доля детей, сдавших нормы ГТО от общей численности обучающихся</t>
  </si>
  <si>
    <t xml:space="preserve">Более 90% - 10 баллов, </t>
  </si>
  <si>
    <t xml:space="preserve">более 80 % - 7,5 баллов, </t>
  </si>
  <si>
    <t xml:space="preserve">более 70 % - 5 баллов, </t>
  </si>
  <si>
    <t xml:space="preserve">более 60 % - 2,5 баллов, </t>
  </si>
  <si>
    <t xml:space="preserve">50%  и более - 2 балла, </t>
  </si>
  <si>
    <t>Численность выпускников, получивших 100 баллов по итогам ЕГЭ</t>
  </si>
  <si>
    <t>по 10 баллов за каждого обучающегося</t>
  </si>
  <si>
    <t xml:space="preserve">Численность участников Международных олимпиад </t>
  </si>
  <si>
    <t>по 10 баллов за каждого участника</t>
  </si>
  <si>
    <t>20 баллов – за призера</t>
  </si>
  <si>
    <t>Доля выпускников 11 классов набравших по трем предметам на ЕГЭ:</t>
  </si>
  <si>
    <t>за каждого</t>
  </si>
  <si>
    <t>240 и выше баллов</t>
  </si>
  <si>
    <t>от 210 до 239 баллов</t>
  </si>
  <si>
    <t>от 180 до 209 баллов</t>
  </si>
  <si>
    <t>от 150 до 179 баллов</t>
  </si>
  <si>
    <t>от 120 до 149</t>
  </si>
  <si>
    <t>от 90 до 119</t>
  </si>
  <si>
    <t>Количество призеров и победителей этапов Всероссийской олимпиады школьников (ВсОШ) (начисляется на каждого обучающегося)</t>
  </si>
  <si>
    <t>муниципальный этап</t>
  </si>
  <si>
    <t>региональный этап</t>
  </si>
  <si>
    <t>заключительный этап</t>
  </si>
  <si>
    <t>Количество призеров и победителей этапов олимпиад, включенных в перечень официальных мероприятий Минпросвещения (начисляется на каждого обучающегося)</t>
  </si>
  <si>
    <t>Количество лауреатов и дипломантов научно-практических конференций, включенных в перечень официальных мероприятий Минпросвещения (начисляется на каждого обучающегося)</t>
  </si>
  <si>
    <t>Количество призеров и победителей программы ранней профориентации и основ профессиональной подготовки WorldSkills -юниоры</t>
  </si>
  <si>
    <t>НТЛ</t>
  </si>
  <si>
    <t>НСОШ №1</t>
  </si>
  <si>
    <t>НСОШ №2</t>
  </si>
  <si>
    <t>УСОШ</t>
  </si>
  <si>
    <t>АСОШ</t>
  </si>
  <si>
    <t>Малыкай</t>
  </si>
  <si>
    <t>Хорула</t>
  </si>
  <si>
    <t>Марха</t>
  </si>
  <si>
    <t>Маар</t>
  </si>
  <si>
    <t>Егольжа</t>
  </si>
  <si>
    <t>Мальжагар</t>
  </si>
  <si>
    <t>Чаппанда</t>
  </si>
  <si>
    <t>Акана</t>
  </si>
  <si>
    <t>Кюндядя</t>
  </si>
  <si>
    <t>Чукар</t>
  </si>
  <si>
    <t>Нюрбачан</t>
  </si>
  <si>
    <t>Жархан</t>
  </si>
  <si>
    <t>Сюля</t>
  </si>
  <si>
    <t>1-Кангалас</t>
  </si>
  <si>
    <t>Хаты</t>
  </si>
  <si>
    <t>Киров</t>
  </si>
  <si>
    <t>Дикимдя</t>
  </si>
  <si>
    <t>городские</t>
  </si>
  <si>
    <t>сельские</t>
  </si>
  <si>
    <t>ГОРОДСКИЕ</t>
  </si>
  <si>
    <t>СЕЛЬСКИЕ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</si>
</sst>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61"/>
  <sheetViews>
    <sheetView tabSelected="1" topLeftCell="A47" zoomScale="80" zoomScaleNormal="80" workbookViewId="0">
      <pane xSplit="2" topLeftCell="D1" activePane="topRight" state="frozen"/>
      <selection pane="topRight" activeCell="N52" sqref="N52"/>
    </sheetView>
  </sheetViews>
  <sheetFormatPr defaultRowHeight="15" x14ac:dyDescent="0.25"/>
  <cols>
    <col min="2" max="2" width="30.28515625" customWidth="1"/>
    <col min="3" max="3" width="33.7109375" customWidth="1"/>
    <col min="4" max="4" width="15" customWidth="1"/>
    <col min="5" max="5" width="13" customWidth="1"/>
    <col min="6" max="6" width="13.85546875" customWidth="1"/>
    <col min="14" max="14" width="10.7109375" customWidth="1"/>
    <col min="19" max="19" width="10.5703125" customWidth="1"/>
  </cols>
  <sheetData>
    <row r="3" spans="1:25" ht="18.75" x14ac:dyDescent="0.25">
      <c r="A3" s="1" t="s">
        <v>0</v>
      </c>
    </row>
    <row r="4" spans="1:25" ht="18.75" x14ac:dyDescent="0.25">
      <c r="A4" s="1" t="s">
        <v>1</v>
      </c>
    </row>
    <row r="5" spans="1:25" ht="19.5" thickBot="1" x14ac:dyDescent="0.3">
      <c r="A5" s="1" t="s">
        <v>2</v>
      </c>
      <c r="D5" s="19" t="s">
        <v>81</v>
      </c>
      <c r="E5" s="19"/>
      <c r="F5" s="19"/>
      <c r="G5" s="19"/>
      <c r="H5" s="19" t="s">
        <v>82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31.5" x14ac:dyDescent="0.25">
      <c r="A6" s="3" t="s">
        <v>3</v>
      </c>
      <c r="B6" s="3" t="s">
        <v>4</v>
      </c>
      <c r="C6" s="16" t="s">
        <v>5</v>
      </c>
      <c r="D6" s="20" t="s">
        <v>57</v>
      </c>
      <c r="E6" s="21" t="s">
        <v>58</v>
      </c>
      <c r="F6" s="21" t="s">
        <v>59</v>
      </c>
      <c r="G6" s="22" t="s">
        <v>60</v>
      </c>
      <c r="H6" s="34" t="s">
        <v>61</v>
      </c>
      <c r="I6" s="21" t="s">
        <v>62</v>
      </c>
      <c r="J6" s="21" t="s">
        <v>63</v>
      </c>
      <c r="K6" s="21" t="s">
        <v>64</v>
      </c>
      <c r="L6" s="21" t="s">
        <v>65</v>
      </c>
      <c r="M6" s="21" t="s">
        <v>66</v>
      </c>
      <c r="N6" s="21" t="s">
        <v>67</v>
      </c>
      <c r="O6" s="21" t="s">
        <v>68</v>
      </c>
      <c r="P6" s="21" t="s">
        <v>69</v>
      </c>
      <c r="Q6" s="21" t="s">
        <v>70</v>
      </c>
      <c r="R6" s="21" t="s">
        <v>71</v>
      </c>
      <c r="S6" s="21" t="s">
        <v>72</v>
      </c>
      <c r="T6" s="21" t="s">
        <v>73</v>
      </c>
      <c r="U6" s="21" t="s">
        <v>74</v>
      </c>
      <c r="V6" s="21" t="s">
        <v>75</v>
      </c>
      <c r="W6" s="21" t="s">
        <v>76</v>
      </c>
      <c r="X6" s="21" t="s">
        <v>77</v>
      </c>
      <c r="Y6" s="22" t="s">
        <v>78</v>
      </c>
    </row>
    <row r="7" spans="1:25" ht="45.75" customHeight="1" x14ac:dyDescent="0.25">
      <c r="A7" s="14">
        <v>1</v>
      </c>
      <c r="B7" s="14" t="s">
        <v>6</v>
      </c>
      <c r="C7" s="17" t="s">
        <v>7</v>
      </c>
      <c r="D7" s="23"/>
      <c r="E7" s="11"/>
      <c r="F7" s="11"/>
      <c r="G7" s="24"/>
      <c r="H7" s="35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24"/>
    </row>
    <row r="8" spans="1:25" ht="31.5" x14ac:dyDescent="0.25">
      <c r="A8" s="14"/>
      <c r="B8" s="14"/>
      <c r="C8" s="17" t="s">
        <v>8</v>
      </c>
      <c r="D8" s="23"/>
      <c r="E8" s="12"/>
      <c r="F8" s="12"/>
      <c r="G8" s="25"/>
      <c r="H8" s="36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25"/>
    </row>
    <row r="9" spans="1:25" ht="31.5" x14ac:dyDescent="0.25">
      <c r="A9" s="14">
        <v>2</v>
      </c>
      <c r="B9" s="15" t="s">
        <v>9</v>
      </c>
      <c r="C9" s="18" t="s">
        <v>10</v>
      </c>
      <c r="D9" s="23">
        <v>10</v>
      </c>
      <c r="E9" s="11">
        <v>10</v>
      </c>
      <c r="F9" s="11">
        <v>10</v>
      </c>
      <c r="G9" s="24">
        <v>10</v>
      </c>
      <c r="H9" s="35">
        <v>10</v>
      </c>
      <c r="I9" s="11">
        <v>10</v>
      </c>
      <c r="J9" s="11">
        <v>10</v>
      </c>
      <c r="K9" s="11">
        <v>10</v>
      </c>
      <c r="L9" s="11">
        <v>10</v>
      </c>
      <c r="M9" s="11">
        <v>10</v>
      </c>
      <c r="N9" s="11">
        <v>10</v>
      </c>
      <c r="O9" s="11">
        <v>10</v>
      </c>
      <c r="P9" s="11">
        <v>10</v>
      </c>
      <c r="Q9" s="11">
        <v>10</v>
      </c>
      <c r="R9" s="11">
        <v>10</v>
      </c>
      <c r="S9" s="11">
        <v>10</v>
      </c>
      <c r="T9" s="11">
        <v>10</v>
      </c>
      <c r="U9" s="11">
        <v>10</v>
      </c>
      <c r="V9" s="11">
        <v>10</v>
      </c>
      <c r="W9" s="11">
        <v>10</v>
      </c>
      <c r="X9" s="11">
        <v>10</v>
      </c>
      <c r="Y9" s="24">
        <v>10</v>
      </c>
    </row>
    <row r="10" spans="1:25" ht="31.5" x14ac:dyDescent="0.25">
      <c r="A10" s="14"/>
      <c r="B10" s="15"/>
      <c r="C10" s="18" t="s">
        <v>11</v>
      </c>
      <c r="D10" s="23"/>
      <c r="E10" s="12"/>
      <c r="F10" s="12"/>
      <c r="G10" s="25"/>
      <c r="H10" s="36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25"/>
    </row>
    <row r="11" spans="1:25" ht="31.5" x14ac:dyDescent="0.25">
      <c r="A11" s="14">
        <v>3</v>
      </c>
      <c r="B11" s="15" t="s">
        <v>12</v>
      </c>
      <c r="C11" s="18" t="s">
        <v>10</v>
      </c>
      <c r="D11" s="23">
        <v>10</v>
      </c>
      <c r="E11" s="11">
        <v>10</v>
      </c>
      <c r="F11" s="11">
        <v>10</v>
      </c>
      <c r="G11" s="24">
        <v>10</v>
      </c>
      <c r="H11" s="35">
        <v>10</v>
      </c>
      <c r="I11" s="11">
        <v>10</v>
      </c>
      <c r="J11" s="11">
        <v>10</v>
      </c>
      <c r="K11" s="11">
        <v>10</v>
      </c>
      <c r="L11" s="11">
        <v>10</v>
      </c>
      <c r="M11" s="11">
        <v>10</v>
      </c>
      <c r="N11" s="11">
        <v>10</v>
      </c>
      <c r="O11" s="11">
        <v>10</v>
      </c>
      <c r="P11" s="11">
        <v>10</v>
      </c>
      <c r="Q11" s="11">
        <v>10</v>
      </c>
      <c r="R11" s="11">
        <v>10</v>
      </c>
      <c r="S11" s="11">
        <v>10</v>
      </c>
      <c r="T11" s="11">
        <v>10</v>
      </c>
      <c r="U11" s="11">
        <v>10</v>
      </c>
      <c r="V11" s="11">
        <v>10</v>
      </c>
      <c r="W11" s="11">
        <v>10</v>
      </c>
      <c r="X11" s="11">
        <v>0</v>
      </c>
      <c r="Y11" s="24">
        <v>0</v>
      </c>
    </row>
    <row r="12" spans="1:25" ht="31.5" x14ac:dyDescent="0.25">
      <c r="A12" s="14"/>
      <c r="B12" s="15"/>
      <c r="C12" s="18" t="s">
        <v>11</v>
      </c>
      <c r="D12" s="23"/>
      <c r="E12" s="12"/>
      <c r="F12" s="12"/>
      <c r="G12" s="25"/>
      <c r="H12" s="36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25"/>
    </row>
    <row r="13" spans="1:25" ht="31.5" x14ac:dyDescent="0.25">
      <c r="A13" s="14">
        <v>4</v>
      </c>
      <c r="B13" s="15" t="s">
        <v>13</v>
      </c>
      <c r="C13" s="18" t="s">
        <v>14</v>
      </c>
      <c r="D13" s="23">
        <v>10</v>
      </c>
      <c r="E13" s="11">
        <v>10</v>
      </c>
      <c r="F13" s="11">
        <v>10</v>
      </c>
      <c r="G13" s="24"/>
      <c r="H13" s="35">
        <v>10</v>
      </c>
      <c r="I13" s="11">
        <v>0</v>
      </c>
      <c r="J13" s="11">
        <v>0</v>
      </c>
      <c r="K13" s="11">
        <v>10</v>
      </c>
      <c r="L13" s="11">
        <v>10</v>
      </c>
      <c r="M13" s="11">
        <v>0</v>
      </c>
      <c r="N13" s="11">
        <v>10</v>
      </c>
      <c r="O13" s="11">
        <v>0</v>
      </c>
      <c r="P13" s="11">
        <v>10</v>
      </c>
      <c r="Q13" s="11">
        <v>10</v>
      </c>
      <c r="R13" s="11">
        <v>0</v>
      </c>
      <c r="S13" s="11">
        <v>0</v>
      </c>
      <c r="T13" s="11">
        <v>0</v>
      </c>
      <c r="U13" s="11">
        <v>0</v>
      </c>
      <c r="V13" s="11">
        <v>10</v>
      </c>
      <c r="W13" s="11">
        <v>10</v>
      </c>
      <c r="X13" s="11">
        <v>0</v>
      </c>
      <c r="Y13" s="24">
        <v>0</v>
      </c>
    </row>
    <row r="14" spans="1:25" ht="31.5" x14ac:dyDescent="0.25">
      <c r="A14" s="14"/>
      <c r="B14" s="15"/>
      <c r="C14" s="18" t="s">
        <v>11</v>
      </c>
      <c r="D14" s="23"/>
      <c r="E14" s="12"/>
      <c r="F14" s="12"/>
      <c r="G14" s="25"/>
      <c r="H14" s="36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25"/>
    </row>
    <row r="15" spans="1:25" ht="15.75" x14ac:dyDescent="0.25">
      <c r="A15" s="14">
        <v>5</v>
      </c>
      <c r="B15" s="15" t="s">
        <v>15</v>
      </c>
      <c r="C15" s="17" t="s">
        <v>16</v>
      </c>
      <c r="D15" s="23">
        <v>0</v>
      </c>
      <c r="E15" s="11">
        <v>5</v>
      </c>
      <c r="F15" s="11">
        <v>0</v>
      </c>
      <c r="G15" s="24">
        <v>7.5</v>
      </c>
      <c r="H15" s="35">
        <v>10</v>
      </c>
      <c r="I15" s="11">
        <v>0</v>
      </c>
      <c r="J15" s="11">
        <v>5</v>
      </c>
      <c r="K15" s="11">
        <v>5</v>
      </c>
      <c r="L15" s="11">
        <v>0</v>
      </c>
      <c r="M15" s="11">
        <v>0</v>
      </c>
      <c r="N15" s="11">
        <v>5</v>
      </c>
      <c r="O15" s="11">
        <v>10</v>
      </c>
      <c r="P15" s="11">
        <v>10</v>
      </c>
      <c r="Q15" s="11">
        <v>10</v>
      </c>
      <c r="R15" s="11">
        <v>2.5</v>
      </c>
      <c r="S15" s="11">
        <v>10</v>
      </c>
      <c r="T15" s="11">
        <v>0</v>
      </c>
      <c r="U15" s="11">
        <v>10</v>
      </c>
      <c r="V15" s="11">
        <v>0</v>
      </c>
      <c r="W15" s="11">
        <v>0</v>
      </c>
      <c r="X15" s="11">
        <v>0</v>
      </c>
      <c r="Y15" s="24">
        <v>10</v>
      </c>
    </row>
    <row r="16" spans="1:25" ht="15.75" x14ac:dyDescent="0.25">
      <c r="A16" s="14"/>
      <c r="B16" s="15"/>
      <c r="C16" s="17" t="s">
        <v>17</v>
      </c>
      <c r="D16" s="23"/>
      <c r="E16" s="13"/>
      <c r="F16" s="13"/>
      <c r="G16" s="26"/>
      <c r="H16" s="37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26"/>
    </row>
    <row r="17" spans="1:25" ht="15.75" x14ac:dyDescent="0.25">
      <c r="A17" s="14"/>
      <c r="B17" s="15"/>
      <c r="C17" s="17" t="s">
        <v>18</v>
      </c>
      <c r="D17" s="23"/>
      <c r="E17" s="13"/>
      <c r="F17" s="13"/>
      <c r="G17" s="26"/>
      <c r="H17" s="37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26"/>
    </row>
    <row r="18" spans="1:25" ht="15.75" x14ac:dyDescent="0.25">
      <c r="A18" s="14"/>
      <c r="B18" s="15"/>
      <c r="C18" s="17" t="s">
        <v>19</v>
      </c>
      <c r="D18" s="23"/>
      <c r="E18" s="13"/>
      <c r="F18" s="13"/>
      <c r="G18" s="26"/>
      <c r="H18" s="37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26"/>
    </row>
    <row r="19" spans="1:25" ht="15.75" x14ac:dyDescent="0.25">
      <c r="A19" s="14"/>
      <c r="B19" s="15"/>
      <c r="C19" s="17" t="s">
        <v>20</v>
      </c>
      <c r="D19" s="23"/>
      <c r="E19" s="12"/>
      <c r="F19" s="12"/>
      <c r="G19" s="25"/>
      <c r="H19" s="36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25"/>
    </row>
    <row r="20" spans="1:25" ht="15.75" x14ac:dyDescent="0.25">
      <c r="A20" s="14">
        <v>6</v>
      </c>
      <c r="B20" s="15" t="s">
        <v>21</v>
      </c>
      <c r="C20" s="17" t="s">
        <v>22</v>
      </c>
      <c r="D20" s="23">
        <v>10</v>
      </c>
      <c r="E20" s="11">
        <v>7.5</v>
      </c>
      <c r="F20" s="11">
        <v>5</v>
      </c>
      <c r="G20" s="24">
        <v>10</v>
      </c>
      <c r="H20" s="35">
        <v>7.5</v>
      </c>
      <c r="I20" s="11">
        <v>10</v>
      </c>
      <c r="J20" s="11">
        <v>7.5</v>
      </c>
      <c r="K20" s="11">
        <v>10</v>
      </c>
      <c r="L20" s="11">
        <v>10</v>
      </c>
      <c r="M20" s="11">
        <v>10</v>
      </c>
      <c r="N20" s="11">
        <v>10</v>
      </c>
      <c r="O20" s="11">
        <v>10</v>
      </c>
      <c r="P20" s="11">
        <v>10</v>
      </c>
      <c r="Q20" s="11">
        <v>10</v>
      </c>
      <c r="R20" s="11">
        <v>10</v>
      </c>
      <c r="S20" s="11">
        <v>0</v>
      </c>
      <c r="T20" s="11">
        <v>10</v>
      </c>
      <c r="U20" s="11">
        <v>5</v>
      </c>
      <c r="V20" s="11">
        <v>8</v>
      </c>
      <c r="W20" s="11">
        <v>10</v>
      </c>
      <c r="X20" s="11">
        <v>0</v>
      </c>
      <c r="Y20" s="24">
        <v>0</v>
      </c>
    </row>
    <row r="21" spans="1:25" ht="15.75" x14ac:dyDescent="0.25">
      <c r="A21" s="14"/>
      <c r="B21" s="15"/>
      <c r="C21" s="17" t="s">
        <v>23</v>
      </c>
      <c r="D21" s="23"/>
      <c r="E21" s="13"/>
      <c r="F21" s="13"/>
      <c r="G21" s="26"/>
      <c r="H21" s="37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26"/>
    </row>
    <row r="22" spans="1:25" ht="15.75" x14ac:dyDescent="0.25">
      <c r="A22" s="14"/>
      <c r="B22" s="15"/>
      <c r="C22" s="17" t="s">
        <v>24</v>
      </c>
      <c r="D22" s="23"/>
      <c r="E22" s="13"/>
      <c r="F22" s="13"/>
      <c r="G22" s="26"/>
      <c r="H22" s="37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26"/>
    </row>
    <row r="23" spans="1:25" ht="15.75" x14ac:dyDescent="0.25">
      <c r="A23" s="14"/>
      <c r="B23" s="15"/>
      <c r="C23" s="17" t="s">
        <v>25</v>
      </c>
      <c r="D23" s="23"/>
      <c r="E23" s="13"/>
      <c r="F23" s="13"/>
      <c r="G23" s="26"/>
      <c r="H23" s="37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26"/>
    </row>
    <row r="24" spans="1:25" ht="15.75" x14ac:dyDescent="0.25">
      <c r="A24" s="14"/>
      <c r="B24" s="15"/>
      <c r="C24" s="17" t="s">
        <v>26</v>
      </c>
      <c r="D24" s="23"/>
      <c r="E24" s="13"/>
      <c r="F24" s="13"/>
      <c r="G24" s="26"/>
      <c r="H24" s="37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26"/>
    </row>
    <row r="25" spans="1:25" ht="15.75" x14ac:dyDescent="0.25">
      <c r="A25" s="14"/>
      <c r="B25" s="15"/>
      <c r="C25" s="17" t="s">
        <v>27</v>
      </c>
      <c r="D25" s="23"/>
      <c r="E25" s="12"/>
      <c r="F25" s="12"/>
      <c r="G25" s="25"/>
      <c r="H25" s="36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5"/>
    </row>
    <row r="26" spans="1:25" ht="31.5" x14ac:dyDescent="0.25">
      <c r="A26" s="14">
        <v>7</v>
      </c>
      <c r="B26" s="15" t="s">
        <v>28</v>
      </c>
      <c r="C26" s="17" t="s">
        <v>29</v>
      </c>
      <c r="D26" s="23">
        <v>10</v>
      </c>
      <c r="E26" s="11">
        <v>0</v>
      </c>
      <c r="F26" s="11">
        <v>10</v>
      </c>
      <c r="G26" s="24">
        <v>7</v>
      </c>
      <c r="H26" s="35">
        <v>-2</v>
      </c>
      <c r="I26" s="11">
        <v>10</v>
      </c>
      <c r="J26" s="11">
        <v>10</v>
      </c>
      <c r="K26" s="11">
        <v>10</v>
      </c>
      <c r="L26" s="11">
        <v>10</v>
      </c>
      <c r="M26" s="11">
        <v>10</v>
      </c>
      <c r="N26" s="11">
        <v>10</v>
      </c>
      <c r="O26" s="11">
        <v>10</v>
      </c>
      <c r="P26" s="11">
        <v>10</v>
      </c>
      <c r="Q26" s="11">
        <v>10</v>
      </c>
      <c r="R26" s="11">
        <v>-3</v>
      </c>
      <c r="S26" s="11">
        <v>0</v>
      </c>
      <c r="T26" s="11">
        <v>10</v>
      </c>
      <c r="U26" s="11">
        <v>9</v>
      </c>
      <c r="V26" s="11">
        <v>10</v>
      </c>
      <c r="W26" s="11">
        <v>10</v>
      </c>
      <c r="X26" s="11">
        <v>10</v>
      </c>
      <c r="Y26" s="24">
        <v>10</v>
      </c>
    </row>
    <row r="27" spans="1:25" ht="63" x14ac:dyDescent="0.25">
      <c r="A27" s="14"/>
      <c r="B27" s="15"/>
      <c r="C27" s="17" t="s">
        <v>30</v>
      </c>
      <c r="D27" s="23"/>
      <c r="E27" s="12"/>
      <c r="F27" s="12"/>
      <c r="G27" s="25"/>
      <c r="H27" s="36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5"/>
    </row>
    <row r="28" spans="1:25" ht="15.75" x14ac:dyDescent="0.25">
      <c r="A28" s="14">
        <v>8</v>
      </c>
      <c r="B28" s="15" t="s">
        <v>31</v>
      </c>
      <c r="C28" s="17" t="s">
        <v>32</v>
      </c>
      <c r="D28" s="23">
        <v>10</v>
      </c>
      <c r="E28" s="11">
        <v>0</v>
      </c>
      <c r="F28" s="11">
        <v>2</v>
      </c>
      <c r="G28" s="24">
        <v>5</v>
      </c>
      <c r="H28" s="35">
        <v>0</v>
      </c>
      <c r="I28" s="11">
        <v>10</v>
      </c>
      <c r="J28" s="11">
        <v>0</v>
      </c>
      <c r="K28" s="11">
        <v>7.5</v>
      </c>
      <c r="L28" s="11">
        <v>0</v>
      </c>
      <c r="M28" s="11">
        <v>10</v>
      </c>
      <c r="N28" s="11">
        <v>0</v>
      </c>
      <c r="O28" s="11">
        <v>0</v>
      </c>
      <c r="P28" s="11">
        <v>10</v>
      </c>
      <c r="Q28" s="11">
        <v>2</v>
      </c>
      <c r="R28" s="11">
        <v>0</v>
      </c>
      <c r="S28" s="11">
        <v>0</v>
      </c>
      <c r="T28" s="11">
        <v>10</v>
      </c>
      <c r="U28" s="11">
        <v>10</v>
      </c>
      <c r="V28" s="11">
        <v>0</v>
      </c>
      <c r="W28" s="11">
        <v>0</v>
      </c>
      <c r="X28" s="11">
        <v>2</v>
      </c>
      <c r="Y28" s="24">
        <v>5</v>
      </c>
    </row>
    <row r="29" spans="1:25" ht="15.75" x14ac:dyDescent="0.25">
      <c r="A29" s="14"/>
      <c r="B29" s="15"/>
      <c r="C29" s="17" t="s">
        <v>33</v>
      </c>
      <c r="D29" s="23"/>
      <c r="E29" s="13"/>
      <c r="F29" s="13"/>
      <c r="G29" s="26"/>
      <c r="H29" s="37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26"/>
    </row>
    <row r="30" spans="1:25" ht="15.75" x14ac:dyDescent="0.25">
      <c r="A30" s="14"/>
      <c r="B30" s="15"/>
      <c r="C30" s="17" t="s">
        <v>34</v>
      </c>
      <c r="D30" s="23"/>
      <c r="E30" s="13"/>
      <c r="F30" s="13"/>
      <c r="G30" s="26"/>
      <c r="H30" s="37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26"/>
    </row>
    <row r="31" spans="1:25" ht="15.75" x14ac:dyDescent="0.25">
      <c r="A31" s="14"/>
      <c r="B31" s="15"/>
      <c r="C31" s="17" t="s">
        <v>35</v>
      </c>
      <c r="D31" s="23"/>
      <c r="E31" s="13"/>
      <c r="F31" s="13"/>
      <c r="G31" s="26"/>
      <c r="H31" s="37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26"/>
    </row>
    <row r="32" spans="1:25" ht="15.75" x14ac:dyDescent="0.25">
      <c r="A32" s="14"/>
      <c r="B32" s="15"/>
      <c r="C32" s="17" t="s">
        <v>36</v>
      </c>
      <c r="D32" s="23"/>
      <c r="E32" s="13"/>
      <c r="F32" s="13"/>
      <c r="G32" s="26"/>
      <c r="H32" s="37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26"/>
    </row>
    <row r="33" spans="1:25" ht="15.75" x14ac:dyDescent="0.25">
      <c r="A33" s="14"/>
      <c r="B33" s="15"/>
      <c r="C33" s="17" t="s">
        <v>27</v>
      </c>
      <c r="D33" s="23"/>
      <c r="E33" s="12"/>
      <c r="F33" s="12"/>
      <c r="G33" s="25"/>
      <c r="H33" s="36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25"/>
    </row>
    <row r="34" spans="1:25" ht="47.25" x14ac:dyDescent="0.25">
      <c r="A34" s="4">
        <v>9</v>
      </c>
      <c r="B34" s="5" t="s">
        <v>37</v>
      </c>
      <c r="C34" s="17" t="s">
        <v>38</v>
      </c>
      <c r="D34" s="27">
        <v>0</v>
      </c>
      <c r="E34" s="7"/>
      <c r="F34" s="7">
        <v>0</v>
      </c>
      <c r="G34" s="28">
        <v>0</v>
      </c>
      <c r="H34" s="38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28">
        <v>0</v>
      </c>
    </row>
    <row r="35" spans="1:25" ht="31.5" x14ac:dyDescent="0.25">
      <c r="A35" s="14">
        <v>10</v>
      </c>
      <c r="B35" s="15" t="s">
        <v>39</v>
      </c>
      <c r="C35" s="17" t="s">
        <v>40</v>
      </c>
      <c r="D35" s="23">
        <v>120</v>
      </c>
      <c r="E35" s="11">
        <v>0</v>
      </c>
      <c r="F35" s="11">
        <v>0</v>
      </c>
      <c r="G35" s="24">
        <v>0</v>
      </c>
      <c r="H35" s="35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/>
      <c r="Y35" s="24"/>
    </row>
    <row r="36" spans="1:25" ht="15.75" x14ac:dyDescent="0.25">
      <c r="A36" s="14"/>
      <c r="B36" s="15"/>
      <c r="C36" s="17" t="s">
        <v>41</v>
      </c>
      <c r="D36" s="23"/>
      <c r="E36" s="12"/>
      <c r="F36" s="12"/>
      <c r="G36" s="25"/>
      <c r="H36" s="36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5"/>
    </row>
    <row r="37" spans="1:25" ht="47.25" x14ac:dyDescent="0.25">
      <c r="A37" s="14">
        <v>11</v>
      </c>
      <c r="B37" s="5" t="s">
        <v>42</v>
      </c>
      <c r="C37" s="17" t="s">
        <v>43</v>
      </c>
      <c r="D37" s="29">
        <f>SUM(D38:D43)</f>
        <v>162.5</v>
      </c>
      <c r="E37" s="6">
        <f t="shared" ref="E37:Y37" si="0">SUM(E38:E43)</f>
        <v>10</v>
      </c>
      <c r="F37" s="6">
        <f t="shared" si="0"/>
        <v>7.5</v>
      </c>
      <c r="G37" s="30">
        <f t="shared" si="0"/>
        <v>-2.5</v>
      </c>
      <c r="H37" s="29">
        <f t="shared" si="0"/>
        <v>2.5</v>
      </c>
      <c r="I37" s="6">
        <f t="shared" si="0"/>
        <v>32.5</v>
      </c>
      <c r="J37" s="6">
        <f t="shared" si="0"/>
        <v>0</v>
      </c>
      <c r="K37" s="6">
        <f t="shared" si="0"/>
        <v>2.5</v>
      </c>
      <c r="L37" s="6">
        <f t="shared" si="0"/>
        <v>-2.5</v>
      </c>
      <c r="M37" s="6">
        <f t="shared" si="0"/>
        <v>-5</v>
      </c>
      <c r="N37" s="6">
        <f t="shared" si="0"/>
        <v>0</v>
      </c>
      <c r="O37" s="6">
        <f t="shared" si="0"/>
        <v>0</v>
      </c>
      <c r="P37" s="6">
        <f t="shared" si="0"/>
        <v>10</v>
      </c>
      <c r="Q37" s="6">
        <f t="shared" si="0"/>
        <v>-5</v>
      </c>
      <c r="R37" s="6">
        <f t="shared" si="0"/>
        <v>7.5</v>
      </c>
      <c r="S37" s="6">
        <f t="shared" si="0"/>
        <v>0</v>
      </c>
      <c r="T37" s="6">
        <f t="shared" si="0"/>
        <v>0</v>
      </c>
      <c r="U37" s="6">
        <f t="shared" si="0"/>
        <v>0</v>
      </c>
      <c r="V37" s="6">
        <f t="shared" si="0"/>
        <v>2</v>
      </c>
      <c r="W37" s="6">
        <f t="shared" si="0"/>
        <v>5</v>
      </c>
      <c r="X37" s="6">
        <f t="shared" si="0"/>
        <v>0</v>
      </c>
      <c r="Y37" s="30">
        <f t="shared" si="0"/>
        <v>0</v>
      </c>
    </row>
    <row r="38" spans="1:25" ht="15.75" x14ac:dyDescent="0.25">
      <c r="A38" s="14"/>
      <c r="B38" s="5" t="s">
        <v>44</v>
      </c>
      <c r="C38" s="17">
        <v>10</v>
      </c>
      <c r="D38" s="27">
        <v>20</v>
      </c>
      <c r="E38" s="7">
        <v>0</v>
      </c>
      <c r="F38" s="7">
        <v>0</v>
      </c>
      <c r="G38" s="28">
        <v>0</v>
      </c>
      <c r="H38" s="3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28"/>
    </row>
    <row r="39" spans="1:25" ht="15.75" x14ac:dyDescent="0.25">
      <c r="A39" s="14"/>
      <c r="B39" s="5" t="s">
        <v>45</v>
      </c>
      <c r="C39" s="17">
        <v>7.5</v>
      </c>
      <c r="D39" s="27">
        <v>75</v>
      </c>
      <c r="E39" s="7">
        <v>0</v>
      </c>
      <c r="F39" s="7">
        <v>7.5</v>
      </c>
      <c r="G39" s="28">
        <v>0</v>
      </c>
      <c r="H39" s="38"/>
      <c r="I39" s="7">
        <v>7.5</v>
      </c>
      <c r="J39" s="7"/>
      <c r="K39" s="7"/>
      <c r="L39" s="7"/>
      <c r="M39" s="7"/>
      <c r="N39" s="7"/>
      <c r="O39" s="7"/>
      <c r="P39" s="7">
        <v>7.5</v>
      </c>
      <c r="Q39" s="7"/>
      <c r="R39" s="7"/>
      <c r="S39" s="7"/>
      <c r="T39" s="7"/>
      <c r="U39" s="7"/>
      <c r="V39" s="7"/>
      <c r="W39" s="7"/>
      <c r="X39" s="7"/>
      <c r="Y39" s="28"/>
    </row>
    <row r="40" spans="1:25" ht="15.75" x14ac:dyDescent="0.25">
      <c r="A40" s="14"/>
      <c r="B40" s="5" t="s">
        <v>46</v>
      </c>
      <c r="C40" s="17">
        <v>5</v>
      </c>
      <c r="D40" s="27">
        <v>40</v>
      </c>
      <c r="E40" s="7">
        <v>0</v>
      </c>
      <c r="F40" s="7">
        <v>5</v>
      </c>
      <c r="G40" s="28">
        <v>0</v>
      </c>
      <c r="H40" s="38"/>
      <c r="I40" s="7">
        <v>5</v>
      </c>
      <c r="J40" s="7"/>
      <c r="K40" s="7"/>
      <c r="L40" s="7"/>
      <c r="M40" s="7"/>
      <c r="N40" s="7"/>
      <c r="O40" s="7"/>
      <c r="P40" s="7"/>
      <c r="Q40" s="7"/>
      <c r="R40" s="7">
        <v>5</v>
      </c>
      <c r="S40" s="7"/>
      <c r="T40" s="7"/>
      <c r="U40" s="7"/>
      <c r="V40" s="7"/>
      <c r="W40" s="7">
        <v>5</v>
      </c>
      <c r="X40" s="7"/>
      <c r="Y40" s="28"/>
    </row>
    <row r="41" spans="1:25" ht="15.75" x14ac:dyDescent="0.25">
      <c r="A41" s="14"/>
      <c r="B41" s="5" t="s">
        <v>47</v>
      </c>
      <c r="C41" s="17">
        <v>2.5</v>
      </c>
      <c r="D41" s="27">
        <v>32.5</v>
      </c>
      <c r="E41" s="7">
        <v>10</v>
      </c>
      <c r="F41" s="7">
        <v>2.5</v>
      </c>
      <c r="G41" s="28">
        <v>0</v>
      </c>
      <c r="H41" s="38">
        <v>7.5</v>
      </c>
      <c r="I41" s="7">
        <v>20</v>
      </c>
      <c r="J41" s="7"/>
      <c r="K41" s="7">
        <v>5</v>
      </c>
      <c r="L41" s="7"/>
      <c r="M41" s="7"/>
      <c r="N41" s="7"/>
      <c r="O41" s="7"/>
      <c r="P41" s="7">
        <v>2.5</v>
      </c>
      <c r="Q41" s="7"/>
      <c r="R41" s="7">
        <v>2.5</v>
      </c>
      <c r="S41" s="7"/>
      <c r="T41" s="7"/>
      <c r="U41" s="7"/>
      <c r="V41" s="7"/>
      <c r="W41" s="7">
        <v>2.5</v>
      </c>
      <c r="X41" s="7"/>
      <c r="Y41" s="28"/>
    </row>
    <row r="42" spans="1:25" ht="15.75" x14ac:dyDescent="0.25">
      <c r="A42" s="14"/>
      <c r="B42" s="5" t="s">
        <v>48</v>
      </c>
      <c r="C42" s="17">
        <v>0</v>
      </c>
      <c r="D42" s="27">
        <v>0</v>
      </c>
      <c r="E42" s="7">
        <v>0</v>
      </c>
      <c r="F42" s="7">
        <v>0</v>
      </c>
      <c r="G42" s="28">
        <v>0</v>
      </c>
      <c r="H42" s="38">
        <v>0</v>
      </c>
      <c r="I42" s="7">
        <v>0</v>
      </c>
      <c r="J42" s="7"/>
      <c r="K42" s="7">
        <v>0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>
        <v>2</v>
      </c>
      <c r="W42" s="7"/>
      <c r="X42" s="7"/>
      <c r="Y42" s="28"/>
    </row>
    <row r="43" spans="1:25" ht="15.75" x14ac:dyDescent="0.25">
      <c r="A43" s="14"/>
      <c r="B43" s="5" t="s">
        <v>49</v>
      </c>
      <c r="C43" s="17">
        <v>-2.5</v>
      </c>
      <c r="D43" s="27">
        <v>-5</v>
      </c>
      <c r="E43" s="7">
        <v>0</v>
      </c>
      <c r="F43" s="7">
        <v>-7.5</v>
      </c>
      <c r="G43" s="28">
        <v>-2.5</v>
      </c>
      <c r="H43" s="38">
        <v>-5</v>
      </c>
      <c r="I43" s="7">
        <v>0</v>
      </c>
      <c r="J43" s="7"/>
      <c r="K43" s="7">
        <v>-2.5</v>
      </c>
      <c r="L43" s="7">
        <v>-2.5</v>
      </c>
      <c r="M43" s="7">
        <v>-5</v>
      </c>
      <c r="N43" s="7"/>
      <c r="O43" s="7"/>
      <c r="P43" s="7"/>
      <c r="Q43" s="7">
        <v>-5</v>
      </c>
      <c r="R43" s="7"/>
      <c r="S43" s="7"/>
      <c r="T43" s="7"/>
      <c r="U43" s="7"/>
      <c r="V43" s="7"/>
      <c r="W43" s="7">
        <v>-2.5</v>
      </c>
      <c r="X43" s="7"/>
      <c r="Y43" s="28"/>
    </row>
    <row r="44" spans="1:25" ht="94.5" x14ac:dyDescent="0.25">
      <c r="A44" s="14">
        <v>12</v>
      </c>
      <c r="B44" s="5" t="s">
        <v>50</v>
      </c>
      <c r="C44" s="16"/>
      <c r="D44" s="29">
        <f>SUM(D45:D47)</f>
        <v>505</v>
      </c>
      <c r="E44" s="6">
        <f t="shared" ref="E44:G44" si="1">SUM(E45:E47)</f>
        <v>250</v>
      </c>
      <c r="F44" s="6">
        <f t="shared" si="1"/>
        <v>217.5</v>
      </c>
      <c r="G44" s="30">
        <f t="shared" si="1"/>
        <v>60</v>
      </c>
      <c r="H44" s="29">
        <f t="shared" ref="H44" si="2">SUM(H45:H47)</f>
        <v>140</v>
      </c>
      <c r="I44" s="6">
        <f t="shared" ref="I44" si="3">SUM(I45:I47)</f>
        <v>122.5</v>
      </c>
      <c r="J44" s="6">
        <f t="shared" ref="J44" si="4">SUM(J45:J47)</f>
        <v>25</v>
      </c>
      <c r="K44" s="6">
        <f t="shared" ref="K44" si="5">SUM(K45:K47)</f>
        <v>15</v>
      </c>
      <c r="L44" s="6">
        <f t="shared" ref="L44" si="6">SUM(L45:L47)</f>
        <v>10</v>
      </c>
      <c r="M44" s="6">
        <f t="shared" ref="M44" si="7">SUM(M45:M47)</f>
        <v>40</v>
      </c>
      <c r="N44" s="6">
        <f t="shared" ref="N44" si="8">SUM(N45:N47)</f>
        <v>5</v>
      </c>
      <c r="O44" s="6">
        <f t="shared" ref="O44" si="9">SUM(O45:O47)</f>
        <v>10</v>
      </c>
      <c r="P44" s="6">
        <f t="shared" ref="P44" si="10">SUM(P45:P47)</f>
        <v>60</v>
      </c>
      <c r="Q44" s="6">
        <f t="shared" ref="Q44" si="11">SUM(Q45:Q47)</f>
        <v>50</v>
      </c>
      <c r="R44" s="6">
        <f t="shared" ref="R44" si="12">SUM(R45:R47)</f>
        <v>5</v>
      </c>
      <c r="S44" s="6">
        <f t="shared" ref="S44" si="13">SUM(S45:S47)</f>
        <v>15</v>
      </c>
      <c r="T44" s="6">
        <f t="shared" ref="T44" si="14">SUM(T45:T47)</f>
        <v>30</v>
      </c>
      <c r="U44" s="6">
        <f t="shared" ref="U44" si="15">SUM(U45:U47)</f>
        <v>0</v>
      </c>
      <c r="V44" s="6">
        <f t="shared" ref="V44" si="16">SUM(V45:V47)</f>
        <v>50</v>
      </c>
      <c r="W44" s="6">
        <f t="shared" ref="W44" si="17">SUM(W45:W47)</f>
        <v>25</v>
      </c>
      <c r="X44" s="6">
        <f t="shared" ref="X44" si="18">SUM(X45:X47)</f>
        <v>0</v>
      </c>
      <c r="Y44" s="30">
        <f t="shared" ref="Y44" si="19">SUM(Y45:Y47)</f>
        <v>0</v>
      </c>
    </row>
    <row r="45" spans="1:25" ht="15.75" x14ac:dyDescent="0.25">
      <c r="A45" s="14"/>
      <c r="B45" s="5" t="s">
        <v>51</v>
      </c>
      <c r="C45" s="17">
        <v>5</v>
      </c>
      <c r="D45" s="27">
        <v>460</v>
      </c>
      <c r="E45" s="7">
        <v>250</v>
      </c>
      <c r="F45" s="7">
        <v>135</v>
      </c>
      <c r="G45" s="28">
        <v>60</v>
      </c>
      <c r="H45" s="38">
        <v>140</v>
      </c>
      <c r="I45" s="7">
        <f>SUM(23*5)</f>
        <v>115</v>
      </c>
      <c r="J45" s="7">
        <v>25</v>
      </c>
      <c r="K45" s="7">
        <v>15</v>
      </c>
      <c r="L45" s="7">
        <v>10</v>
      </c>
      <c r="M45" s="7">
        <v>40</v>
      </c>
      <c r="N45" s="7">
        <v>5</v>
      </c>
      <c r="O45" s="7">
        <v>10</v>
      </c>
      <c r="P45" s="7">
        <v>45</v>
      </c>
      <c r="Q45" s="7">
        <v>50</v>
      </c>
      <c r="R45" s="7">
        <v>5</v>
      </c>
      <c r="S45" s="7">
        <v>15</v>
      </c>
      <c r="T45" s="7">
        <v>30</v>
      </c>
      <c r="U45" s="7"/>
      <c r="V45" s="7">
        <v>50</v>
      </c>
      <c r="W45" s="7">
        <v>25</v>
      </c>
      <c r="X45" s="7"/>
      <c r="Y45" s="28"/>
    </row>
    <row r="46" spans="1:25" ht="15.75" x14ac:dyDescent="0.25">
      <c r="A46" s="14"/>
      <c r="B46" s="5" t="s">
        <v>52</v>
      </c>
      <c r="C46" s="17">
        <v>7.5</v>
      </c>
      <c r="D46" s="27">
        <v>45</v>
      </c>
      <c r="E46" s="7"/>
      <c r="F46" s="7">
        <v>82.5</v>
      </c>
      <c r="G46" s="28"/>
      <c r="H46" s="38">
        <v>0</v>
      </c>
      <c r="I46" s="7">
        <v>7.5</v>
      </c>
      <c r="J46" s="7"/>
      <c r="K46" s="7"/>
      <c r="L46" s="7"/>
      <c r="M46" s="7"/>
      <c r="N46" s="7"/>
      <c r="O46" s="7"/>
      <c r="P46" s="7">
        <v>15</v>
      </c>
      <c r="Q46" s="7"/>
      <c r="R46" s="7"/>
      <c r="S46" s="7"/>
      <c r="T46" s="7"/>
      <c r="U46" s="7"/>
      <c r="V46" s="7"/>
      <c r="W46" s="7"/>
      <c r="X46" s="7"/>
      <c r="Y46" s="28"/>
    </row>
    <row r="47" spans="1:25" ht="15.75" x14ac:dyDescent="0.25">
      <c r="A47" s="14"/>
      <c r="B47" s="5" t="s">
        <v>53</v>
      </c>
      <c r="C47" s="17">
        <v>10</v>
      </c>
      <c r="D47" s="27">
        <v>0</v>
      </c>
      <c r="E47" s="7"/>
      <c r="F47" s="7">
        <v>0</v>
      </c>
      <c r="G47" s="28"/>
      <c r="H47" s="38"/>
      <c r="I47" s="7">
        <v>0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28"/>
    </row>
    <row r="48" spans="1:25" ht="126" x14ac:dyDescent="0.25">
      <c r="A48" s="14">
        <v>13</v>
      </c>
      <c r="B48" s="5" t="s">
        <v>54</v>
      </c>
      <c r="C48" s="16"/>
      <c r="D48" s="29">
        <f>SUM(D49:D51)</f>
        <v>50</v>
      </c>
      <c r="E48" s="6">
        <f t="shared" ref="E48:G48" si="20">SUM(E49:E51)</f>
        <v>45</v>
      </c>
      <c r="F48" s="6">
        <f t="shared" si="20"/>
        <v>0</v>
      </c>
      <c r="G48" s="30">
        <f t="shared" si="20"/>
        <v>0</v>
      </c>
      <c r="H48" s="29">
        <f t="shared" ref="H48" si="21">SUM(H49:H51)</f>
        <v>57.5</v>
      </c>
      <c r="I48" s="8">
        <f t="shared" ref="I48" si="22">SUM(I49:I51)</f>
        <v>0</v>
      </c>
      <c r="J48" s="6">
        <f t="shared" ref="J48" si="23">SUM(J49:J51)</f>
        <v>30</v>
      </c>
      <c r="K48" s="6">
        <f t="shared" ref="K48" si="24">SUM(K49:K51)</f>
        <v>80</v>
      </c>
      <c r="L48" s="6">
        <f t="shared" ref="L48" si="25">SUM(L49:L51)</f>
        <v>0</v>
      </c>
      <c r="M48" s="6">
        <f t="shared" ref="M48" si="26">SUM(M49:M51)</f>
        <v>0</v>
      </c>
      <c r="N48" s="6">
        <f t="shared" ref="N48" si="27">SUM(N49:N51)</f>
        <v>0</v>
      </c>
      <c r="O48" s="6">
        <f t="shared" ref="O48" si="28">SUM(O49:O51)</f>
        <v>0</v>
      </c>
      <c r="P48" s="6">
        <f t="shared" ref="P48" si="29">SUM(P49:P51)</f>
        <v>7.5</v>
      </c>
      <c r="Q48" s="6">
        <f t="shared" ref="Q48" si="30">SUM(Q49:Q51)</f>
        <v>0</v>
      </c>
      <c r="R48" s="6">
        <f t="shared" ref="R48" si="31">SUM(R49:R51)</f>
        <v>0</v>
      </c>
      <c r="S48" s="6">
        <f t="shared" ref="S48" si="32">SUM(S49:S51)</f>
        <v>0</v>
      </c>
      <c r="T48" s="6">
        <f t="shared" ref="T48" si="33">SUM(T49:T51)</f>
        <v>35</v>
      </c>
      <c r="U48" s="6">
        <f t="shared" ref="U48" si="34">SUM(U49:U51)</f>
        <v>5</v>
      </c>
      <c r="V48" s="6">
        <f t="shared" ref="V48" si="35">SUM(V49:V51)</f>
        <v>0</v>
      </c>
      <c r="W48" s="6">
        <f t="shared" ref="W48" si="36">SUM(W49:W51)</f>
        <v>37.5</v>
      </c>
      <c r="X48" s="6">
        <f t="shared" ref="X48" si="37">SUM(X49:X51)</f>
        <v>20</v>
      </c>
      <c r="Y48" s="30">
        <f t="shared" ref="Y48" si="38">SUM(Y49:Y51)</f>
        <v>0</v>
      </c>
    </row>
    <row r="49" spans="1:25" ht="15.75" x14ac:dyDescent="0.25">
      <c r="A49" s="14"/>
      <c r="B49" s="5" t="s">
        <v>51</v>
      </c>
      <c r="C49" s="17">
        <v>5</v>
      </c>
      <c r="D49" s="27"/>
      <c r="E49" s="7"/>
      <c r="F49" s="7">
        <v>0</v>
      </c>
      <c r="G49" s="28"/>
      <c r="H49" s="38">
        <v>20</v>
      </c>
      <c r="I49" s="9">
        <v>0</v>
      </c>
      <c r="J49" s="7">
        <v>30</v>
      </c>
      <c r="K49" s="7">
        <v>80</v>
      </c>
      <c r="L49" s="7">
        <v>0</v>
      </c>
      <c r="M49" s="7"/>
      <c r="N49" s="7"/>
      <c r="O49" s="7"/>
      <c r="P49" s="7"/>
      <c r="Q49" s="7"/>
      <c r="R49" s="7"/>
      <c r="S49" s="7"/>
      <c r="T49" s="7">
        <v>20</v>
      </c>
      <c r="U49" s="7">
        <v>5</v>
      </c>
      <c r="V49" s="7"/>
      <c r="W49" s="7"/>
      <c r="X49" s="7">
        <v>20</v>
      </c>
      <c r="Y49" s="28"/>
    </row>
    <row r="50" spans="1:25" ht="15.75" x14ac:dyDescent="0.25">
      <c r="A50" s="14"/>
      <c r="B50" s="5" t="s">
        <v>52</v>
      </c>
      <c r="C50" s="17">
        <v>7.5</v>
      </c>
      <c r="D50" s="27"/>
      <c r="E50" s="7">
        <v>45</v>
      </c>
      <c r="F50" s="7">
        <v>0</v>
      </c>
      <c r="G50" s="28"/>
      <c r="H50" s="38">
        <v>37.5</v>
      </c>
      <c r="I50" s="9">
        <v>0</v>
      </c>
      <c r="J50" s="7"/>
      <c r="K50" s="7"/>
      <c r="L50" s="7">
        <v>0</v>
      </c>
      <c r="M50" s="7"/>
      <c r="N50" s="7"/>
      <c r="O50" s="7"/>
      <c r="P50" s="7">
        <v>7.5</v>
      </c>
      <c r="Q50" s="7"/>
      <c r="R50" s="7"/>
      <c r="S50" s="7"/>
      <c r="T50" s="7">
        <v>15</v>
      </c>
      <c r="U50" s="7"/>
      <c r="V50" s="7"/>
      <c r="W50" s="7">
        <v>37.5</v>
      </c>
      <c r="X50" s="7"/>
      <c r="Y50" s="28"/>
    </row>
    <row r="51" spans="1:25" ht="15.75" x14ac:dyDescent="0.25">
      <c r="A51" s="14"/>
      <c r="B51" s="5" t="s">
        <v>53</v>
      </c>
      <c r="C51" s="17">
        <v>10</v>
      </c>
      <c r="D51" s="27">
        <v>50</v>
      </c>
      <c r="E51" s="7"/>
      <c r="F51" s="7">
        <v>0</v>
      </c>
      <c r="G51" s="28"/>
      <c r="H51" s="38">
        <v>0</v>
      </c>
      <c r="I51" s="9">
        <v>0</v>
      </c>
      <c r="J51" s="7"/>
      <c r="K51" s="7"/>
      <c r="L51" s="7">
        <v>0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28"/>
    </row>
    <row r="52" spans="1:25" ht="126" x14ac:dyDescent="0.25">
      <c r="A52" s="14">
        <v>14</v>
      </c>
      <c r="B52" s="5" t="s">
        <v>55</v>
      </c>
      <c r="C52" s="17"/>
      <c r="D52" s="29">
        <f>SUM(D53:D55)</f>
        <v>285</v>
      </c>
      <c r="E52" s="6">
        <f t="shared" ref="E52:G52" si="39">SUM(E53:E55)</f>
        <v>55</v>
      </c>
      <c r="F52" s="6">
        <f t="shared" si="39"/>
        <v>27.5</v>
      </c>
      <c r="G52" s="30">
        <f t="shared" si="39"/>
        <v>55</v>
      </c>
      <c r="H52" s="29">
        <f t="shared" ref="H52" si="40">SUM(H53:H55)</f>
        <v>15</v>
      </c>
      <c r="I52" s="6">
        <f t="shared" ref="I52" si="41">SUM(I53:I55)</f>
        <v>67.5</v>
      </c>
      <c r="J52" s="6">
        <f t="shared" ref="J52" si="42">SUM(J53:J55)</f>
        <v>10</v>
      </c>
      <c r="K52" s="6">
        <f t="shared" ref="K52" si="43">SUM(K53:K55)</f>
        <v>10</v>
      </c>
      <c r="L52" s="6">
        <f t="shared" ref="L52:M52" si="44">SUM(L53:L55)</f>
        <v>22.5</v>
      </c>
      <c r="M52" s="6">
        <f t="shared" si="44"/>
        <v>17.5</v>
      </c>
      <c r="N52" s="6">
        <f t="shared" ref="N52" si="45">SUM(N53:N55)</f>
        <v>0</v>
      </c>
      <c r="O52" s="6">
        <f t="shared" ref="O52" si="46">SUM(O53:O55)</f>
        <v>0</v>
      </c>
      <c r="P52" s="6">
        <f t="shared" ref="P52" si="47">SUM(P53:P55)</f>
        <v>5</v>
      </c>
      <c r="Q52" s="6">
        <f t="shared" ref="Q52" si="48">SUM(Q53:Q55)</f>
        <v>35</v>
      </c>
      <c r="R52" s="6">
        <f t="shared" ref="R52" si="49">SUM(R53:R55)</f>
        <v>0</v>
      </c>
      <c r="S52" s="6">
        <f t="shared" ref="S52" si="50">SUM(S53:S55)</f>
        <v>5</v>
      </c>
      <c r="T52" s="6">
        <f t="shared" ref="T52" si="51">SUM(T53:T55)</f>
        <v>30</v>
      </c>
      <c r="U52" s="6">
        <f t="shared" ref="U52" si="52">SUM(U53:U55)</f>
        <v>5</v>
      </c>
      <c r="V52" s="6">
        <f t="shared" ref="V52:W52" si="53">SUM(V53:V55)</f>
        <v>10</v>
      </c>
      <c r="W52" s="6">
        <f t="shared" si="53"/>
        <v>45</v>
      </c>
      <c r="X52" s="6">
        <f t="shared" ref="X52" si="54">SUM(X53:X55)</f>
        <v>0</v>
      </c>
      <c r="Y52" s="30">
        <f t="shared" ref="Y52" si="55">SUM(Y53:Y55)</f>
        <v>0</v>
      </c>
    </row>
    <row r="53" spans="1:25" ht="15.75" x14ac:dyDescent="0.25">
      <c r="A53" s="14"/>
      <c r="B53" s="5" t="s">
        <v>51</v>
      </c>
      <c r="C53" s="17">
        <v>5</v>
      </c>
      <c r="D53" s="27">
        <v>150</v>
      </c>
      <c r="E53" s="7">
        <v>40</v>
      </c>
      <c r="F53" s="7">
        <v>20</v>
      </c>
      <c r="G53" s="28">
        <v>40</v>
      </c>
      <c r="H53" s="38">
        <v>15</v>
      </c>
      <c r="I53" s="7">
        <v>30</v>
      </c>
      <c r="J53" s="7">
        <v>10</v>
      </c>
      <c r="K53" s="7">
        <v>10</v>
      </c>
      <c r="L53" s="7">
        <v>15</v>
      </c>
      <c r="M53" s="7">
        <v>10</v>
      </c>
      <c r="N53" s="7">
        <v>0</v>
      </c>
      <c r="O53" s="7"/>
      <c r="P53" s="7">
        <v>5</v>
      </c>
      <c r="Q53" s="7">
        <v>10</v>
      </c>
      <c r="R53" s="7"/>
      <c r="S53" s="7">
        <v>5</v>
      </c>
      <c r="T53" s="7">
        <v>15</v>
      </c>
      <c r="U53" s="7">
        <v>5</v>
      </c>
      <c r="V53" s="7">
        <v>10</v>
      </c>
      <c r="W53" s="7">
        <v>20</v>
      </c>
      <c r="X53" s="7"/>
      <c r="Y53" s="28"/>
    </row>
    <row r="54" spans="1:25" ht="15.75" x14ac:dyDescent="0.25">
      <c r="A54" s="14"/>
      <c r="B54" s="5" t="s">
        <v>52</v>
      </c>
      <c r="C54" s="17">
        <v>7.5</v>
      </c>
      <c r="D54" s="27">
        <v>45</v>
      </c>
      <c r="E54" s="7">
        <v>15</v>
      </c>
      <c r="F54" s="7">
        <v>7.5</v>
      </c>
      <c r="G54" s="28">
        <v>15</v>
      </c>
      <c r="H54" s="38">
        <v>0</v>
      </c>
      <c r="I54" s="7">
        <v>37.5</v>
      </c>
      <c r="J54" s="7"/>
      <c r="K54" s="7"/>
      <c r="L54" s="7">
        <v>7.5</v>
      </c>
      <c r="M54" s="7">
        <v>7.5</v>
      </c>
      <c r="N54" s="7">
        <v>0</v>
      </c>
      <c r="O54" s="7"/>
      <c r="P54" s="7"/>
      <c r="Q54" s="7">
        <v>15</v>
      </c>
      <c r="R54" s="7"/>
      <c r="S54" s="7"/>
      <c r="T54" s="7">
        <v>15</v>
      </c>
      <c r="U54" s="7"/>
      <c r="V54" s="7"/>
      <c r="W54" s="7">
        <v>15</v>
      </c>
      <c r="X54" s="7"/>
      <c r="Y54" s="28"/>
    </row>
    <row r="55" spans="1:25" ht="15.75" x14ac:dyDescent="0.25">
      <c r="A55" s="14"/>
      <c r="B55" s="5" t="s">
        <v>53</v>
      </c>
      <c r="C55" s="17">
        <v>10</v>
      </c>
      <c r="D55" s="27">
        <v>90</v>
      </c>
      <c r="E55" s="7">
        <v>0</v>
      </c>
      <c r="F55" s="7">
        <v>0</v>
      </c>
      <c r="G55" s="28"/>
      <c r="H55" s="38">
        <v>0</v>
      </c>
      <c r="I55" s="9"/>
      <c r="J55" s="9"/>
      <c r="K55" s="9"/>
      <c r="L55" s="9">
        <v>0</v>
      </c>
      <c r="M55" s="9">
        <v>0</v>
      </c>
      <c r="N55" s="7">
        <v>0</v>
      </c>
      <c r="O55" s="7"/>
      <c r="P55" s="7"/>
      <c r="Q55" s="7">
        <v>10</v>
      </c>
      <c r="R55" s="7"/>
      <c r="S55" s="7"/>
      <c r="T55" s="7"/>
      <c r="U55" s="7"/>
      <c r="V55" s="7"/>
      <c r="W55" s="7">
        <v>10</v>
      </c>
      <c r="X55" s="7"/>
      <c r="Y55" s="28"/>
    </row>
    <row r="56" spans="1:25" ht="94.5" x14ac:dyDescent="0.25">
      <c r="A56" s="14">
        <v>15</v>
      </c>
      <c r="B56" s="5" t="s">
        <v>56</v>
      </c>
      <c r="C56" s="17"/>
      <c r="D56" s="29">
        <f>SUM(D57:D59)</f>
        <v>92.5</v>
      </c>
      <c r="E56" s="6">
        <f t="shared" ref="E56:M56" si="56">SUM(E57:E59)</f>
        <v>115</v>
      </c>
      <c r="F56" s="6">
        <f t="shared" si="56"/>
        <v>45</v>
      </c>
      <c r="G56" s="30">
        <f t="shared" si="56"/>
        <v>40</v>
      </c>
      <c r="H56" s="29">
        <f t="shared" si="56"/>
        <v>30</v>
      </c>
      <c r="I56" s="8">
        <f t="shared" si="56"/>
        <v>130</v>
      </c>
      <c r="J56" s="8">
        <f t="shared" si="56"/>
        <v>20</v>
      </c>
      <c r="K56" s="8">
        <f t="shared" si="56"/>
        <v>30</v>
      </c>
      <c r="L56" s="8">
        <f t="shared" si="56"/>
        <v>22.5</v>
      </c>
      <c r="M56" s="8">
        <f t="shared" si="56"/>
        <v>15</v>
      </c>
      <c r="N56" s="6">
        <f t="shared" ref="N56" si="57">SUM(N57:N59)</f>
        <v>0</v>
      </c>
      <c r="O56" s="6">
        <f t="shared" ref="O56" si="58">SUM(O57:O59)</f>
        <v>0</v>
      </c>
      <c r="P56" s="6">
        <f t="shared" ref="P56" si="59">SUM(P57:P59)</f>
        <v>0</v>
      </c>
      <c r="Q56" s="6">
        <f t="shared" ref="Q56" si="60">SUM(Q57:Q59)</f>
        <v>0</v>
      </c>
      <c r="R56" s="6">
        <f t="shared" ref="R56" si="61">SUM(R57:R59)</f>
        <v>5</v>
      </c>
      <c r="S56" s="6">
        <f t="shared" ref="S56" si="62">SUM(S57:S59)</f>
        <v>25</v>
      </c>
      <c r="T56" s="6">
        <f t="shared" ref="T56" si="63">SUM(T57:T59)</f>
        <v>0</v>
      </c>
      <c r="U56" s="6">
        <f t="shared" ref="U56" si="64">SUM(U57:U59)</f>
        <v>10</v>
      </c>
      <c r="V56" s="6">
        <f t="shared" ref="V56:W56" si="65">SUM(V57:V59)</f>
        <v>20</v>
      </c>
      <c r="W56" s="6">
        <f t="shared" si="65"/>
        <v>10</v>
      </c>
      <c r="X56" s="6">
        <f t="shared" ref="X56" si="66">SUM(X57:X59)</f>
        <v>0</v>
      </c>
      <c r="Y56" s="30">
        <f t="shared" ref="Y56" si="67">SUM(Y57:Y59)</f>
        <v>0</v>
      </c>
    </row>
    <row r="57" spans="1:25" ht="15.75" x14ac:dyDescent="0.25">
      <c r="A57" s="14"/>
      <c r="B57" s="5" t="s">
        <v>51</v>
      </c>
      <c r="C57" s="17">
        <v>5</v>
      </c>
      <c r="D57" s="27">
        <v>55</v>
      </c>
      <c r="E57" s="7">
        <v>70</v>
      </c>
      <c r="F57" s="7">
        <v>30</v>
      </c>
      <c r="G57" s="28">
        <v>15</v>
      </c>
      <c r="H57" s="38">
        <v>30</v>
      </c>
      <c r="I57" s="9">
        <v>100</v>
      </c>
      <c r="J57" s="9">
        <v>20</v>
      </c>
      <c r="K57" s="9">
        <v>30</v>
      </c>
      <c r="L57" s="9">
        <v>15</v>
      </c>
      <c r="M57" s="9">
        <v>15</v>
      </c>
      <c r="N57" s="7"/>
      <c r="O57" s="7"/>
      <c r="P57" s="7"/>
      <c r="Q57" s="7"/>
      <c r="R57" s="7">
        <v>5</v>
      </c>
      <c r="S57" s="7">
        <v>25</v>
      </c>
      <c r="T57" s="7"/>
      <c r="U57" s="7">
        <v>10</v>
      </c>
      <c r="V57" s="7">
        <v>20</v>
      </c>
      <c r="W57" s="7">
        <v>10</v>
      </c>
      <c r="X57" s="7"/>
      <c r="Y57" s="28"/>
    </row>
    <row r="58" spans="1:25" ht="15.75" x14ac:dyDescent="0.25">
      <c r="A58" s="14"/>
      <c r="B58" s="5" t="s">
        <v>52</v>
      </c>
      <c r="C58" s="17">
        <v>7.5</v>
      </c>
      <c r="D58" s="27">
        <v>37.5</v>
      </c>
      <c r="E58" s="7">
        <v>45</v>
      </c>
      <c r="F58" s="7">
        <v>15</v>
      </c>
      <c r="G58" s="28">
        <v>15</v>
      </c>
      <c r="H58" s="38">
        <v>0</v>
      </c>
      <c r="I58" s="9">
        <v>30</v>
      </c>
      <c r="J58" s="9"/>
      <c r="K58" s="9"/>
      <c r="L58" s="9">
        <v>7.5</v>
      </c>
      <c r="M58" s="9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28"/>
    </row>
    <row r="59" spans="1:25" ht="15.75" x14ac:dyDescent="0.25">
      <c r="A59" s="14"/>
      <c r="B59" s="5" t="s">
        <v>53</v>
      </c>
      <c r="C59" s="17">
        <v>10</v>
      </c>
      <c r="D59" s="27">
        <v>0</v>
      </c>
      <c r="E59" s="7">
        <v>0</v>
      </c>
      <c r="F59" s="7">
        <v>0</v>
      </c>
      <c r="G59" s="28">
        <v>10</v>
      </c>
      <c r="H59" s="38">
        <v>0</v>
      </c>
      <c r="I59" s="7">
        <v>0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28"/>
    </row>
    <row r="60" spans="1:25" ht="16.5" thickBot="1" x14ac:dyDescent="0.3">
      <c r="A60" s="2"/>
      <c r="D60" s="31">
        <f>SUM(D7:D36,D37,D44,D48,D52,D56)</f>
        <v>1275</v>
      </c>
      <c r="E60" s="32">
        <f t="shared" ref="E60:Y60" si="68">SUM(E7:E36,E37,E44,E48,E52,E56)</f>
        <v>517.5</v>
      </c>
      <c r="F60" s="32">
        <f t="shared" si="68"/>
        <v>344.5</v>
      </c>
      <c r="G60" s="33">
        <f t="shared" si="68"/>
        <v>202</v>
      </c>
      <c r="H60" s="39">
        <f t="shared" si="68"/>
        <v>290.5</v>
      </c>
      <c r="I60" s="40">
        <f t="shared" si="68"/>
        <v>402.5</v>
      </c>
      <c r="J60" s="32">
        <f t="shared" si="68"/>
        <v>127.5</v>
      </c>
      <c r="K60" s="32">
        <f t="shared" si="68"/>
        <v>200</v>
      </c>
      <c r="L60" s="32">
        <f t="shared" si="68"/>
        <v>102.5</v>
      </c>
      <c r="M60" s="32">
        <f t="shared" si="68"/>
        <v>117.5</v>
      </c>
      <c r="N60" s="41">
        <f t="shared" si="68"/>
        <v>60</v>
      </c>
      <c r="O60" s="41">
        <f t="shared" si="68"/>
        <v>60</v>
      </c>
      <c r="P60" s="32">
        <f t="shared" si="68"/>
        <v>152.5</v>
      </c>
      <c r="Q60" s="32">
        <f t="shared" si="68"/>
        <v>142</v>
      </c>
      <c r="R60" s="41">
        <f t="shared" si="68"/>
        <v>47</v>
      </c>
      <c r="S60" s="41">
        <f t="shared" si="68"/>
        <v>75</v>
      </c>
      <c r="T60" s="32">
        <f t="shared" si="68"/>
        <v>145</v>
      </c>
      <c r="U60" s="41">
        <f t="shared" si="68"/>
        <v>74</v>
      </c>
      <c r="V60" s="32">
        <f t="shared" si="68"/>
        <v>130</v>
      </c>
      <c r="W60" s="32">
        <f t="shared" si="68"/>
        <v>172.5</v>
      </c>
      <c r="X60" s="41">
        <f t="shared" si="68"/>
        <v>42</v>
      </c>
      <c r="Y60" s="33">
        <f t="shared" si="68"/>
        <v>35</v>
      </c>
    </row>
    <row r="61" spans="1:25" x14ac:dyDescent="0.25">
      <c r="D61" s="10" t="s">
        <v>79</v>
      </c>
      <c r="E61" s="10"/>
      <c r="F61" s="10"/>
      <c r="G61" s="10"/>
      <c r="H61" s="10" t="s">
        <v>80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</sheetData>
  <mergeCells count="225">
    <mergeCell ref="A7:A8"/>
    <mergeCell ref="B7:B8"/>
    <mergeCell ref="D7:D8"/>
    <mergeCell ref="A9:A10"/>
    <mergeCell ref="B9:B10"/>
    <mergeCell ref="D9:D10"/>
    <mergeCell ref="D5:G5"/>
    <mergeCell ref="H5:Y5"/>
    <mergeCell ref="D15:D19"/>
    <mergeCell ref="A20:A25"/>
    <mergeCell ref="B20:B25"/>
    <mergeCell ref="D20:D25"/>
    <mergeCell ref="A11:A12"/>
    <mergeCell ref="B11:B12"/>
    <mergeCell ref="D11:D12"/>
    <mergeCell ref="A13:A14"/>
    <mergeCell ref="B13:B14"/>
    <mergeCell ref="D13:D14"/>
    <mergeCell ref="A52:A55"/>
    <mergeCell ref="A56:A59"/>
    <mergeCell ref="E7:E8"/>
    <mergeCell ref="E9:E10"/>
    <mergeCell ref="E11:E12"/>
    <mergeCell ref="E13:E14"/>
    <mergeCell ref="E15:E19"/>
    <mergeCell ref="E20:E25"/>
    <mergeCell ref="E28:E33"/>
    <mergeCell ref="E26:E27"/>
    <mergeCell ref="A35:A36"/>
    <mergeCell ref="B35:B36"/>
    <mergeCell ref="D35:D36"/>
    <mergeCell ref="A37:A43"/>
    <mergeCell ref="A44:A47"/>
    <mergeCell ref="A48:A51"/>
    <mergeCell ref="A26:A27"/>
    <mergeCell ref="B26:B27"/>
    <mergeCell ref="D26:D27"/>
    <mergeCell ref="A28:A33"/>
    <mergeCell ref="B28:B33"/>
    <mergeCell ref="D28:D33"/>
    <mergeCell ref="A15:A19"/>
    <mergeCell ref="B15:B19"/>
    <mergeCell ref="F7:F8"/>
    <mergeCell ref="E35:E36"/>
    <mergeCell ref="F9:F10"/>
    <mergeCell ref="F11:F12"/>
    <mergeCell ref="F13:F14"/>
    <mergeCell ref="F15:F19"/>
    <mergeCell ref="F20:F25"/>
    <mergeCell ref="F26:F27"/>
    <mergeCell ref="F28:F33"/>
    <mergeCell ref="F35:F36"/>
    <mergeCell ref="G7:G8"/>
    <mergeCell ref="G9:G10"/>
    <mergeCell ref="G11:G12"/>
    <mergeCell ref="G13:G14"/>
    <mergeCell ref="G15:G19"/>
    <mergeCell ref="G20:G25"/>
    <mergeCell ref="G26:G27"/>
    <mergeCell ref="G28:G33"/>
    <mergeCell ref="G35:G36"/>
    <mergeCell ref="H7:H8"/>
    <mergeCell ref="H9:H10"/>
    <mergeCell ref="H11:H12"/>
    <mergeCell ref="H13:H14"/>
    <mergeCell ref="H15:H19"/>
    <mergeCell ref="H20:H25"/>
    <mergeCell ref="H26:H27"/>
    <mergeCell ref="H28:H33"/>
    <mergeCell ref="H35:H36"/>
    <mergeCell ref="I7:I8"/>
    <mergeCell ref="I9:I10"/>
    <mergeCell ref="I11:I12"/>
    <mergeCell ref="I13:I14"/>
    <mergeCell ref="I15:I19"/>
    <mergeCell ref="I20:I25"/>
    <mergeCell ref="I26:I27"/>
    <mergeCell ref="I28:I33"/>
    <mergeCell ref="J7:J8"/>
    <mergeCell ref="J9:J10"/>
    <mergeCell ref="J11:J12"/>
    <mergeCell ref="J13:J14"/>
    <mergeCell ref="J15:J19"/>
    <mergeCell ref="J20:J25"/>
    <mergeCell ref="J26:J27"/>
    <mergeCell ref="J28:J33"/>
    <mergeCell ref="J35:J36"/>
    <mergeCell ref="K26:K27"/>
    <mergeCell ref="K28:K33"/>
    <mergeCell ref="K35:K36"/>
    <mergeCell ref="L7:L8"/>
    <mergeCell ref="L9:L10"/>
    <mergeCell ref="L11:L12"/>
    <mergeCell ref="L13:L14"/>
    <mergeCell ref="L15:L19"/>
    <mergeCell ref="L20:L25"/>
    <mergeCell ref="L26:L27"/>
    <mergeCell ref="K7:K8"/>
    <mergeCell ref="K9:K10"/>
    <mergeCell ref="K11:K12"/>
    <mergeCell ref="K13:K14"/>
    <mergeCell ref="K15:K19"/>
    <mergeCell ref="K20:K25"/>
    <mergeCell ref="L28:L33"/>
    <mergeCell ref="L35:L36"/>
    <mergeCell ref="M7:M8"/>
    <mergeCell ref="N7:N8"/>
    <mergeCell ref="O7:O8"/>
    <mergeCell ref="P7:P8"/>
    <mergeCell ref="M26:M27"/>
    <mergeCell ref="N26:N27"/>
    <mergeCell ref="O26:O27"/>
    <mergeCell ref="P26:P27"/>
    <mergeCell ref="W7:W8"/>
    <mergeCell ref="X7:X8"/>
    <mergeCell ref="Y7:Y8"/>
    <mergeCell ref="Q7:Q8"/>
    <mergeCell ref="R7:R8"/>
    <mergeCell ref="S7:S8"/>
    <mergeCell ref="T7:T8"/>
    <mergeCell ref="U7:U8"/>
    <mergeCell ref="V7:V8"/>
    <mergeCell ref="V9:V10"/>
    <mergeCell ref="W9:W10"/>
    <mergeCell ref="X9:X10"/>
    <mergeCell ref="Y9:Y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U11:U12"/>
    <mergeCell ref="V11:V12"/>
    <mergeCell ref="W11:W12"/>
    <mergeCell ref="X11:X12"/>
    <mergeCell ref="Y11:Y12"/>
    <mergeCell ref="M11:M12"/>
    <mergeCell ref="N11:N12"/>
    <mergeCell ref="O11:O12"/>
    <mergeCell ref="P11:P12"/>
    <mergeCell ref="Q11:Q12"/>
    <mergeCell ref="R11:R12"/>
    <mergeCell ref="S11:S12"/>
    <mergeCell ref="T11:T12"/>
    <mergeCell ref="T13:T14"/>
    <mergeCell ref="U13:U14"/>
    <mergeCell ref="V13:V14"/>
    <mergeCell ref="W13:W14"/>
    <mergeCell ref="X13:X14"/>
    <mergeCell ref="Y13:Y14"/>
    <mergeCell ref="M13:M14"/>
    <mergeCell ref="N13:N14"/>
    <mergeCell ref="O13:O14"/>
    <mergeCell ref="P13:P14"/>
    <mergeCell ref="Q13:Q14"/>
    <mergeCell ref="R13:R14"/>
    <mergeCell ref="S13:S14"/>
    <mergeCell ref="Y15:Y19"/>
    <mergeCell ref="S15:S19"/>
    <mergeCell ref="T15:T19"/>
    <mergeCell ref="U15:U19"/>
    <mergeCell ref="V15:V19"/>
    <mergeCell ref="W15:W19"/>
    <mergeCell ref="X15:X19"/>
    <mergeCell ref="M15:M19"/>
    <mergeCell ref="N15:N19"/>
    <mergeCell ref="O15:O19"/>
    <mergeCell ref="P15:P19"/>
    <mergeCell ref="Q15:Q19"/>
    <mergeCell ref="R15:R19"/>
    <mergeCell ref="X20:X25"/>
    <mergeCell ref="Y20:Y25"/>
    <mergeCell ref="R20:R25"/>
    <mergeCell ref="S20:S25"/>
    <mergeCell ref="T20:T25"/>
    <mergeCell ref="U20:U25"/>
    <mergeCell ref="V20:V25"/>
    <mergeCell ref="W20:W25"/>
    <mergeCell ref="M20:M25"/>
    <mergeCell ref="N20:N25"/>
    <mergeCell ref="O20:O25"/>
    <mergeCell ref="P20:P25"/>
    <mergeCell ref="Q20:Q25"/>
    <mergeCell ref="W26:W27"/>
    <mergeCell ref="X26:X27"/>
    <mergeCell ref="Y26:Y27"/>
    <mergeCell ref="Q26:Q27"/>
    <mergeCell ref="R26:R27"/>
    <mergeCell ref="S26:S27"/>
    <mergeCell ref="T26:T27"/>
    <mergeCell ref="U26:U27"/>
    <mergeCell ref="V26:V27"/>
    <mergeCell ref="V28:V33"/>
    <mergeCell ref="W28:W33"/>
    <mergeCell ref="X28:X33"/>
    <mergeCell ref="Y28:Y33"/>
    <mergeCell ref="M28:M33"/>
    <mergeCell ref="N28:N33"/>
    <mergeCell ref="O28:O33"/>
    <mergeCell ref="P28:P33"/>
    <mergeCell ref="Q28:Q33"/>
    <mergeCell ref="R28:R33"/>
    <mergeCell ref="S28:S33"/>
    <mergeCell ref="T28:T33"/>
    <mergeCell ref="U28:U33"/>
    <mergeCell ref="D61:G61"/>
    <mergeCell ref="H61:Y61"/>
    <mergeCell ref="U35:U36"/>
    <mergeCell ref="V35:V36"/>
    <mergeCell ref="W35:W36"/>
    <mergeCell ref="X35:X36"/>
    <mergeCell ref="Y35:Y36"/>
    <mergeCell ref="M35:M36"/>
    <mergeCell ref="N35:N36"/>
    <mergeCell ref="O35:O36"/>
    <mergeCell ref="P35:P36"/>
    <mergeCell ref="Q35:Q36"/>
    <mergeCell ref="R35:R36"/>
    <mergeCell ref="S35:S36"/>
    <mergeCell ref="T35:T36"/>
    <mergeCell ref="I35:I3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Анисья Афанасьевна</dc:creator>
  <cp:lastModifiedBy>Анисья Афанасьевна</cp:lastModifiedBy>
  <dcterms:created xsi:type="dcterms:W3CDTF">2020-09-15T01:14:24Z</dcterms:created>
  <dcterms:modified xsi:type="dcterms:W3CDTF">2020-09-28T02:24:05Z</dcterms:modified>
</cp:coreProperties>
</file>