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6210" tabRatio="779" activeTab="1"/>
  </bookViews>
  <sheets>
    <sheet name="Мальжагар" sheetId="1" r:id="rId1"/>
    <sheet name="2017 ФОРМА" sheetId="2" r:id="rId2"/>
  </sheets>
  <definedNames/>
  <calcPr fullCalcOnLoad="1"/>
</workbook>
</file>

<file path=xl/sharedStrings.xml><?xml version="1.0" encoding="utf-8"?>
<sst xmlns="http://schemas.openxmlformats.org/spreadsheetml/2006/main" count="188" uniqueCount="99">
  <si>
    <t>№</t>
  </si>
  <si>
    <t>ФИО</t>
  </si>
  <si>
    <t>Дата увольнения</t>
  </si>
  <si>
    <t>Среднегодовая численность</t>
  </si>
  <si>
    <t>Примечание</t>
  </si>
  <si>
    <t>отражается 1 раз по основной работе</t>
  </si>
  <si>
    <t>согласно отработанному времени</t>
  </si>
  <si>
    <t>Директор:</t>
  </si>
  <si>
    <t>Бухгалтер:</t>
  </si>
  <si>
    <t>учитель математики</t>
  </si>
  <si>
    <t>учитель информатики</t>
  </si>
  <si>
    <t>учитель географии</t>
  </si>
  <si>
    <t>учитель физкультуры</t>
  </si>
  <si>
    <t>соц.педагог</t>
  </si>
  <si>
    <t>Занимаемая должность педагогических работников списочного состава</t>
  </si>
  <si>
    <t>Нагрузка (час)/ шт.ед.</t>
  </si>
  <si>
    <t>Дата принятия</t>
  </si>
  <si>
    <t>Алексеева ЛН</t>
  </si>
  <si>
    <t>Афанасьев ЕВ</t>
  </si>
  <si>
    <t>Петрова ТА</t>
  </si>
  <si>
    <t>учитель нач.классов</t>
  </si>
  <si>
    <t>01.09.2009г</t>
  </si>
  <si>
    <t>Герасимова МА</t>
  </si>
  <si>
    <t>учитель англий.языка</t>
  </si>
  <si>
    <t>01.10.2012г</t>
  </si>
  <si>
    <t>учитель русского яз,лит</t>
  </si>
  <si>
    <t>01.09.2014г</t>
  </si>
  <si>
    <t>01.09.2013г</t>
  </si>
  <si>
    <t>Егорова АА</t>
  </si>
  <si>
    <t>учитель биологии, химии</t>
  </si>
  <si>
    <t>учитель истории, обществ</t>
  </si>
  <si>
    <t>Иванов ИП</t>
  </si>
  <si>
    <t>учитель труда</t>
  </si>
  <si>
    <t>01.01.2009г</t>
  </si>
  <si>
    <t>Петров МА</t>
  </si>
  <si>
    <t>Саввинов АА</t>
  </si>
  <si>
    <t>11.01.2013г</t>
  </si>
  <si>
    <t>Иванов АИ</t>
  </si>
  <si>
    <t>Егорова ЕЕ</t>
  </si>
  <si>
    <t>соц-педагог</t>
  </si>
  <si>
    <t>Охлопкова ИИ</t>
  </si>
  <si>
    <t>Итого</t>
  </si>
  <si>
    <t>педагог-библиотекарь</t>
  </si>
  <si>
    <t>МБОУ Мальжагарская СОШ им. В.И.Максимова</t>
  </si>
  <si>
    <t>Михайлова АП</t>
  </si>
  <si>
    <t>Смирникова ЛГ</t>
  </si>
  <si>
    <t>Рожина МИ</t>
  </si>
  <si>
    <t>Васильева ИВ</t>
  </si>
  <si>
    <t>Николаева МЮ</t>
  </si>
  <si>
    <t>Анисимова КА</t>
  </si>
  <si>
    <t>01.09.2015г</t>
  </si>
  <si>
    <t>Саввинова РВ</t>
  </si>
  <si>
    <t>интернат воспитатель</t>
  </si>
  <si>
    <t>16.04.2012г</t>
  </si>
  <si>
    <t>Саввинова МГ</t>
  </si>
  <si>
    <t>из них пед.работников</t>
  </si>
  <si>
    <t>Ушканова НЮ</t>
  </si>
  <si>
    <t>Список педагогических работников образовательной организации СПИСОЧНОГО СОСТАВА за год 2016 год</t>
  </si>
  <si>
    <t>06.03.2016г</t>
  </si>
  <si>
    <t>Филиппова ЛВ</t>
  </si>
  <si>
    <t>11.11.2014г</t>
  </si>
  <si>
    <t>Филиппова ЕС</t>
  </si>
  <si>
    <t>07.12.2015г</t>
  </si>
  <si>
    <t>05.03.2016г</t>
  </si>
  <si>
    <t>Тимофеев ИС</t>
  </si>
  <si>
    <t>09.03.2016г</t>
  </si>
  <si>
    <t>Саввинова ТА</t>
  </si>
  <si>
    <t>педагог-доп.образования</t>
  </si>
  <si>
    <t>01.01.2016г</t>
  </si>
  <si>
    <t>педагог психолог</t>
  </si>
  <si>
    <t>19.08.2016г</t>
  </si>
  <si>
    <t>Кириллина АС</t>
  </si>
  <si>
    <t>24.08.2016г</t>
  </si>
  <si>
    <t>Слепцова ЛС</t>
  </si>
  <si>
    <t>Петрова ГВ</t>
  </si>
  <si>
    <t>Яковлева СВ</t>
  </si>
  <si>
    <t>01.09.16г после по уходу за реб до 1,5 лет</t>
  </si>
  <si>
    <t>Семенов АН</t>
  </si>
  <si>
    <t>декрет</t>
  </si>
  <si>
    <t>4 квартал 2016г</t>
  </si>
  <si>
    <t>должность</t>
  </si>
  <si>
    <t>до 01.09.2016</t>
  </si>
  <si>
    <t>с 01.09.2016</t>
  </si>
  <si>
    <t>основная</t>
  </si>
  <si>
    <t>внутр.совм.</t>
  </si>
  <si>
    <t xml:space="preserve">учитель якутского яз,лит </t>
  </si>
  <si>
    <t>делопризводитель</t>
  </si>
  <si>
    <t>из них учителей</t>
  </si>
  <si>
    <t>Список педагогических работников образовательной организации СПИСОЧНОГО СОСТАВА за 2017 год</t>
  </si>
  <si>
    <t>МБОУ __________________________________________________</t>
  </si>
  <si>
    <t>за ______________________________________2017г.</t>
  </si>
  <si>
    <t>до 01.09.2017</t>
  </si>
  <si>
    <t>с 01.09.2017</t>
  </si>
  <si>
    <t>категория</t>
  </si>
  <si>
    <t>Исполнитель___________________________________</t>
  </si>
  <si>
    <t>Тел:__________________________</t>
  </si>
  <si>
    <t>должность (основная, внутренняя,внешняя)</t>
  </si>
  <si>
    <t>Среднегодовая численность (основная, внутреннее совместительство)</t>
  </si>
  <si>
    <t>Среднегодовая численность (внешники)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</si>
</sst>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[$-419]mmmm;@"/>
    <numFmt numFmtId="175" formatCode="0.00000000"/>
    <numFmt numFmtId="176" formatCode="0.000000000"/>
    <numFmt numFmtId="177" formatCode="mmm/yyyy"/>
    <numFmt numFmtId="178" formatCode="[$-F800]dddd\,\ mmmm\ dd\,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7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/>
    </xf>
    <xf numFmtId="172" fontId="4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14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horizontal="center" vertical="center" wrapText="1"/>
    </xf>
    <xf numFmtId="14" fontId="0" fillId="7" borderId="10" xfId="0" applyNumberForma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vertical="center" wrapText="1"/>
    </xf>
    <xf numFmtId="172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2" fontId="0" fillId="0" borderId="10" xfId="0" applyNumberFormat="1" applyFill="1" applyBorder="1" applyAlignment="1">
      <alignment/>
    </xf>
    <xf numFmtId="14" fontId="3" fillId="7" borderId="10" xfId="0" applyNumberFormat="1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14" fontId="0" fillId="7" borderId="10" xfId="0" applyNumberForma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1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5">
      <selection activeCell="F45" sqref="F45"/>
    </sheetView>
  </sheetViews>
  <sheetFormatPr defaultColWidth="9.140625" defaultRowHeight="15"/>
  <cols>
    <col min="1" max="1" width="5.00390625" style="3" customWidth="1"/>
    <col min="2" max="2" width="24.28125" style="3" customWidth="1"/>
    <col min="3" max="3" width="25.140625" style="3" customWidth="1"/>
    <col min="4" max="4" width="15.421875" style="3" customWidth="1"/>
    <col min="5" max="5" width="14.8515625" style="3" customWidth="1"/>
    <col min="6" max="6" width="14.7109375" style="3" customWidth="1"/>
    <col min="7" max="7" width="23.8515625" style="3" customWidth="1"/>
    <col min="8" max="8" width="17.00390625" style="3" customWidth="1"/>
    <col min="9" max="9" width="15.28125" style="3" customWidth="1"/>
    <col min="10" max="10" width="22.7109375" style="3" customWidth="1"/>
    <col min="11" max="16384" width="9.140625" style="3" customWidth="1"/>
  </cols>
  <sheetData>
    <row r="1" spans="1:10" ht="15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15">
      <c r="A3" s="78" t="s">
        <v>43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1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5:6" ht="15">
      <c r="E5" s="14" t="s">
        <v>79</v>
      </c>
      <c r="F5" s="14"/>
    </row>
    <row r="6" spans="1:10" ht="51" customHeight="1">
      <c r="A6" s="70" t="s">
        <v>0</v>
      </c>
      <c r="B6" s="70" t="s">
        <v>1</v>
      </c>
      <c r="C6" s="70" t="s">
        <v>14</v>
      </c>
      <c r="D6" s="70" t="s">
        <v>80</v>
      </c>
      <c r="E6" s="79" t="s">
        <v>15</v>
      </c>
      <c r="F6" s="80"/>
      <c r="G6" s="70" t="s">
        <v>16</v>
      </c>
      <c r="H6" s="70" t="s">
        <v>2</v>
      </c>
      <c r="I6" s="70" t="s">
        <v>3</v>
      </c>
      <c r="J6" s="70" t="s">
        <v>4</v>
      </c>
    </row>
    <row r="7" spans="1:10" ht="15">
      <c r="A7" s="71"/>
      <c r="B7" s="71"/>
      <c r="C7" s="71"/>
      <c r="D7" s="71"/>
      <c r="E7" s="5" t="s">
        <v>81</v>
      </c>
      <c r="F7" s="5" t="s">
        <v>82</v>
      </c>
      <c r="G7" s="71"/>
      <c r="H7" s="71"/>
      <c r="I7" s="71"/>
      <c r="J7" s="71"/>
    </row>
    <row r="8" spans="1:10" s="9" customFormat="1" ht="17.25" customHeight="1">
      <c r="A8" s="28">
        <v>1</v>
      </c>
      <c r="B8" s="28" t="s">
        <v>44</v>
      </c>
      <c r="C8" s="29" t="s">
        <v>20</v>
      </c>
      <c r="D8" s="29" t="s">
        <v>83</v>
      </c>
      <c r="E8" s="30">
        <v>26</v>
      </c>
      <c r="F8" s="30"/>
      <c r="G8" s="31">
        <v>42248</v>
      </c>
      <c r="H8" s="32" t="s">
        <v>70</v>
      </c>
      <c r="I8" s="33">
        <v>0.7</v>
      </c>
      <c r="J8" s="34" t="s">
        <v>6</v>
      </c>
    </row>
    <row r="9" spans="1:11" s="9" customFormat="1" ht="17.25" customHeight="1">
      <c r="A9" s="10">
        <v>2</v>
      </c>
      <c r="B9" s="35" t="s">
        <v>71</v>
      </c>
      <c r="C9" s="36" t="s">
        <v>20</v>
      </c>
      <c r="D9" s="29" t="s">
        <v>83</v>
      </c>
      <c r="E9" s="37"/>
      <c r="F9" s="37">
        <v>24</v>
      </c>
      <c r="G9" s="38">
        <v>42614</v>
      </c>
      <c r="H9" s="39"/>
      <c r="I9" s="40">
        <v>0.3</v>
      </c>
      <c r="J9" s="34" t="s">
        <v>6</v>
      </c>
      <c r="K9" s="9">
        <v>0.3</v>
      </c>
    </row>
    <row r="10" spans="1:10" s="9" customFormat="1" ht="34.5" customHeight="1">
      <c r="A10" s="28">
        <v>3</v>
      </c>
      <c r="B10" s="28" t="s">
        <v>45</v>
      </c>
      <c r="C10" s="32" t="s">
        <v>20</v>
      </c>
      <c r="D10" s="29" t="s">
        <v>83</v>
      </c>
      <c r="E10" s="30">
        <v>23</v>
      </c>
      <c r="F10" s="30"/>
      <c r="G10" s="41">
        <v>42264</v>
      </c>
      <c r="H10" s="32" t="s">
        <v>72</v>
      </c>
      <c r="I10" s="33">
        <v>0.6</v>
      </c>
      <c r="J10" s="34" t="s">
        <v>6</v>
      </c>
    </row>
    <row r="11" spans="1:10" s="9" customFormat="1" ht="21" customHeight="1">
      <c r="A11" s="10">
        <v>4</v>
      </c>
      <c r="B11" s="35" t="s">
        <v>73</v>
      </c>
      <c r="C11" s="39" t="s">
        <v>20</v>
      </c>
      <c r="D11" s="29" t="s">
        <v>83</v>
      </c>
      <c r="E11" s="37"/>
      <c r="F11" s="37">
        <v>25</v>
      </c>
      <c r="G11" s="38">
        <v>42614</v>
      </c>
      <c r="H11" s="39"/>
      <c r="I11" s="40">
        <v>0.3</v>
      </c>
      <c r="J11" s="34" t="s">
        <v>6</v>
      </c>
    </row>
    <row r="12" spans="1:10" s="9" customFormat="1" ht="21.75" customHeight="1">
      <c r="A12" s="28">
        <v>5</v>
      </c>
      <c r="B12" s="28" t="s">
        <v>45</v>
      </c>
      <c r="C12" s="32" t="s">
        <v>13</v>
      </c>
      <c r="D12" s="29" t="s">
        <v>83</v>
      </c>
      <c r="E12" s="42">
        <v>0.5</v>
      </c>
      <c r="F12" s="42"/>
      <c r="G12" s="41">
        <v>42268</v>
      </c>
      <c r="H12" s="31">
        <v>42434</v>
      </c>
      <c r="I12" s="33">
        <v>0.1</v>
      </c>
      <c r="J12" s="34" t="s">
        <v>6</v>
      </c>
    </row>
    <row r="13" spans="1:10" s="9" customFormat="1" ht="19.5" customHeight="1">
      <c r="A13" s="28">
        <v>6</v>
      </c>
      <c r="B13" s="28" t="s">
        <v>45</v>
      </c>
      <c r="C13" s="43" t="s">
        <v>52</v>
      </c>
      <c r="D13" s="29" t="s">
        <v>83</v>
      </c>
      <c r="E13" s="42">
        <v>0.5</v>
      </c>
      <c r="F13" s="42"/>
      <c r="G13" s="41" t="s">
        <v>58</v>
      </c>
      <c r="H13" s="41">
        <v>42522</v>
      </c>
      <c r="I13" s="33">
        <v>0.1</v>
      </c>
      <c r="J13" s="34" t="s">
        <v>6</v>
      </c>
    </row>
    <row r="14" spans="1:10" s="9" customFormat="1" ht="17.25" customHeight="1">
      <c r="A14" s="10">
        <v>7</v>
      </c>
      <c r="B14" s="36" t="s">
        <v>19</v>
      </c>
      <c r="C14" s="36" t="s">
        <v>20</v>
      </c>
      <c r="D14" s="29" t="s">
        <v>83</v>
      </c>
      <c r="E14" s="27">
        <v>23</v>
      </c>
      <c r="F14" s="27"/>
      <c r="G14" s="11" t="s">
        <v>21</v>
      </c>
      <c r="H14" s="48">
        <v>42461</v>
      </c>
      <c r="I14" s="40">
        <v>0.2</v>
      </c>
      <c r="J14" s="36" t="s">
        <v>78</v>
      </c>
    </row>
    <row r="15" spans="1:10" s="9" customFormat="1" ht="17.25" customHeight="1">
      <c r="A15" s="10">
        <v>8</v>
      </c>
      <c r="B15" s="26" t="s">
        <v>59</v>
      </c>
      <c r="C15" s="36" t="s">
        <v>20</v>
      </c>
      <c r="D15" s="29" t="s">
        <v>83</v>
      </c>
      <c r="E15" s="44">
        <v>23</v>
      </c>
      <c r="F15" s="44"/>
      <c r="G15" s="38" t="s">
        <v>60</v>
      </c>
      <c r="H15" s="51"/>
      <c r="I15" s="40">
        <f>1/274*274</f>
        <v>1</v>
      </c>
      <c r="J15" s="34" t="s">
        <v>6</v>
      </c>
    </row>
    <row r="16" spans="1:10" s="9" customFormat="1" ht="17.25" customHeight="1">
      <c r="A16" s="10">
        <v>9</v>
      </c>
      <c r="B16" s="36" t="s">
        <v>22</v>
      </c>
      <c r="C16" s="36" t="s">
        <v>23</v>
      </c>
      <c r="D16" s="29" t="s">
        <v>83</v>
      </c>
      <c r="E16" s="27">
        <v>27</v>
      </c>
      <c r="F16" s="27"/>
      <c r="G16" s="11" t="s">
        <v>24</v>
      </c>
      <c r="H16" s="53">
        <v>42552</v>
      </c>
      <c r="I16" s="40">
        <v>0.5</v>
      </c>
      <c r="J16" s="36" t="s">
        <v>78</v>
      </c>
    </row>
    <row r="17" spans="1:10" s="9" customFormat="1" ht="17.25" customHeight="1">
      <c r="A17" s="10">
        <v>10</v>
      </c>
      <c r="B17" s="10" t="s">
        <v>46</v>
      </c>
      <c r="C17" s="39" t="s">
        <v>25</v>
      </c>
      <c r="D17" s="29" t="s">
        <v>83</v>
      </c>
      <c r="E17" s="37">
        <v>29</v>
      </c>
      <c r="F17" s="37"/>
      <c r="G17" s="38">
        <v>42248</v>
      </c>
      <c r="H17" s="27"/>
      <c r="I17" s="40">
        <f>1/274*274</f>
        <v>1</v>
      </c>
      <c r="J17" s="34" t="s">
        <v>6</v>
      </c>
    </row>
    <row r="18" spans="1:10" s="9" customFormat="1" ht="17.25" customHeight="1">
      <c r="A18" s="72">
        <v>11</v>
      </c>
      <c r="B18" s="72" t="s">
        <v>47</v>
      </c>
      <c r="C18" s="39" t="s">
        <v>69</v>
      </c>
      <c r="D18" s="29" t="s">
        <v>84</v>
      </c>
      <c r="E18" s="37">
        <v>0.5</v>
      </c>
      <c r="F18" s="37"/>
      <c r="G18" s="38">
        <v>42303</v>
      </c>
      <c r="H18" s="48">
        <v>42471</v>
      </c>
      <c r="I18" s="74">
        <f>1/274*274</f>
        <v>1</v>
      </c>
      <c r="J18" s="76" t="s">
        <v>5</v>
      </c>
    </row>
    <row r="19" spans="1:10" s="9" customFormat="1" ht="32.25" customHeight="1">
      <c r="A19" s="73"/>
      <c r="B19" s="73"/>
      <c r="C19" s="39" t="s">
        <v>85</v>
      </c>
      <c r="D19" s="29" t="s">
        <v>83</v>
      </c>
      <c r="E19" s="25">
        <v>28</v>
      </c>
      <c r="F19" s="25"/>
      <c r="G19" s="49">
        <v>42303</v>
      </c>
      <c r="H19" s="11"/>
      <c r="I19" s="75"/>
      <c r="J19" s="77"/>
    </row>
    <row r="20" spans="1:10" s="9" customFormat="1" ht="17.25" customHeight="1">
      <c r="A20" s="10">
        <v>12</v>
      </c>
      <c r="B20" s="26" t="s">
        <v>61</v>
      </c>
      <c r="C20" s="26" t="s">
        <v>25</v>
      </c>
      <c r="D20" s="29" t="s">
        <v>83</v>
      </c>
      <c r="E20" s="44">
        <v>25</v>
      </c>
      <c r="F20" s="44"/>
      <c r="G20" s="11" t="s">
        <v>27</v>
      </c>
      <c r="H20" s="25"/>
      <c r="I20" s="40">
        <f>1/274*274</f>
        <v>1</v>
      </c>
      <c r="J20" s="34" t="s">
        <v>6</v>
      </c>
    </row>
    <row r="21" spans="1:10" s="9" customFormat="1" ht="17.25" customHeight="1">
      <c r="A21" s="28">
        <v>13</v>
      </c>
      <c r="B21" s="29" t="s">
        <v>28</v>
      </c>
      <c r="C21" s="29" t="s">
        <v>29</v>
      </c>
      <c r="D21" s="29" t="s">
        <v>83</v>
      </c>
      <c r="E21" s="46">
        <v>21</v>
      </c>
      <c r="F21" s="46"/>
      <c r="G21" s="34" t="s">
        <v>21</v>
      </c>
      <c r="H21" s="47">
        <v>42604</v>
      </c>
      <c r="I21" s="33">
        <v>0.6</v>
      </c>
      <c r="J21" s="34" t="s">
        <v>6</v>
      </c>
    </row>
    <row r="22" spans="1:11" s="9" customFormat="1" ht="17.25" customHeight="1">
      <c r="A22" s="10">
        <v>14</v>
      </c>
      <c r="B22" s="45" t="s">
        <v>74</v>
      </c>
      <c r="C22" s="36" t="s">
        <v>29</v>
      </c>
      <c r="D22" s="29" t="s">
        <v>83</v>
      </c>
      <c r="E22" s="27"/>
      <c r="F22" s="27">
        <v>29</v>
      </c>
      <c r="G22" s="38">
        <v>42614</v>
      </c>
      <c r="H22" s="48"/>
      <c r="I22" s="40">
        <v>0.3</v>
      </c>
      <c r="J22" s="34" t="s">
        <v>6</v>
      </c>
      <c r="K22" s="9">
        <v>0.3</v>
      </c>
    </row>
    <row r="23" spans="1:10" s="9" customFormat="1" ht="17.25" customHeight="1">
      <c r="A23" s="28">
        <v>15</v>
      </c>
      <c r="B23" s="28" t="s">
        <v>18</v>
      </c>
      <c r="C23" s="34" t="s">
        <v>9</v>
      </c>
      <c r="D23" s="29" t="s">
        <v>83</v>
      </c>
      <c r="E23" s="30">
        <v>25</v>
      </c>
      <c r="F23" s="30"/>
      <c r="G23" s="31">
        <v>39814</v>
      </c>
      <c r="H23" s="31">
        <v>42606</v>
      </c>
      <c r="I23" s="33">
        <v>0.6</v>
      </c>
      <c r="J23" s="34" t="s">
        <v>6</v>
      </c>
    </row>
    <row r="24" spans="1:11" s="9" customFormat="1" ht="27.75" customHeight="1">
      <c r="A24" s="10">
        <v>16</v>
      </c>
      <c r="B24" s="35" t="s">
        <v>75</v>
      </c>
      <c r="C24" s="11" t="s">
        <v>9</v>
      </c>
      <c r="D24" s="29" t="s">
        <v>83</v>
      </c>
      <c r="E24" s="37">
        <v>27</v>
      </c>
      <c r="F24" s="37"/>
      <c r="G24" s="49" t="s">
        <v>76</v>
      </c>
      <c r="H24" s="38"/>
      <c r="I24" s="40">
        <v>0.3</v>
      </c>
      <c r="J24" s="34" t="s">
        <v>6</v>
      </c>
      <c r="K24" s="9">
        <v>0.3</v>
      </c>
    </row>
    <row r="25" spans="1:10" s="9" customFormat="1" ht="17.25" customHeight="1">
      <c r="A25" s="28">
        <v>17</v>
      </c>
      <c r="B25" s="28" t="s">
        <v>48</v>
      </c>
      <c r="C25" s="28" t="s">
        <v>30</v>
      </c>
      <c r="D25" s="29" t="s">
        <v>83</v>
      </c>
      <c r="E25" s="50">
        <v>26</v>
      </c>
      <c r="F25" s="50"/>
      <c r="G25" s="34" t="s">
        <v>62</v>
      </c>
      <c r="H25" s="47">
        <v>42609</v>
      </c>
      <c r="I25" s="33">
        <v>0.7</v>
      </c>
      <c r="J25" s="34" t="s">
        <v>6</v>
      </c>
    </row>
    <row r="26" spans="1:10" s="9" customFormat="1" ht="17.25" customHeight="1">
      <c r="A26" s="10">
        <v>18</v>
      </c>
      <c r="B26" s="36" t="s">
        <v>38</v>
      </c>
      <c r="C26" s="36" t="s">
        <v>11</v>
      </c>
      <c r="D26" s="29" t="s">
        <v>83</v>
      </c>
      <c r="E26" s="27">
        <v>26</v>
      </c>
      <c r="F26" s="27"/>
      <c r="G26" s="11" t="s">
        <v>33</v>
      </c>
      <c r="H26" s="36"/>
      <c r="I26" s="40">
        <f>1/274*274</f>
        <v>1</v>
      </c>
      <c r="J26" s="34" t="s">
        <v>6</v>
      </c>
    </row>
    <row r="27" spans="1:10" s="9" customFormat="1" ht="17.25" customHeight="1">
      <c r="A27" s="10">
        <v>19</v>
      </c>
      <c r="B27" s="36" t="s">
        <v>31</v>
      </c>
      <c r="C27" s="36" t="s">
        <v>32</v>
      </c>
      <c r="D27" s="29" t="s">
        <v>83</v>
      </c>
      <c r="E27" s="27">
        <v>17</v>
      </c>
      <c r="F27" s="27"/>
      <c r="G27" s="11" t="s">
        <v>33</v>
      </c>
      <c r="H27" s="36"/>
      <c r="I27" s="40">
        <f>1/274*274</f>
        <v>1</v>
      </c>
      <c r="J27" s="34" t="s">
        <v>6</v>
      </c>
    </row>
    <row r="28" spans="1:10" s="9" customFormat="1" ht="17.25" customHeight="1">
      <c r="A28" s="28">
        <v>20</v>
      </c>
      <c r="B28" s="29" t="s">
        <v>49</v>
      </c>
      <c r="C28" s="29" t="s">
        <v>32</v>
      </c>
      <c r="D28" s="29" t="s">
        <v>83</v>
      </c>
      <c r="E28" s="46">
        <v>19</v>
      </c>
      <c r="F28" s="46"/>
      <c r="G28" s="34" t="s">
        <v>50</v>
      </c>
      <c r="H28" s="47">
        <v>42606</v>
      </c>
      <c r="I28" s="33">
        <v>0.6</v>
      </c>
      <c r="J28" s="34" t="s">
        <v>6</v>
      </c>
    </row>
    <row r="29" spans="1:10" s="9" customFormat="1" ht="17.25" customHeight="1">
      <c r="A29" s="10">
        <v>21</v>
      </c>
      <c r="B29" s="45" t="s">
        <v>17</v>
      </c>
      <c r="C29" s="36" t="s">
        <v>32</v>
      </c>
      <c r="D29" s="29" t="s">
        <v>83</v>
      </c>
      <c r="E29" s="27"/>
      <c r="F29" s="27">
        <v>15</v>
      </c>
      <c r="G29" s="38">
        <v>42614</v>
      </c>
      <c r="H29" s="48"/>
      <c r="I29" s="40">
        <v>0.3</v>
      </c>
      <c r="J29" s="34" t="s">
        <v>6</v>
      </c>
    </row>
    <row r="30" spans="1:10" s="9" customFormat="1" ht="17.25" customHeight="1">
      <c r="A30" s="10">
        <v>22</v>
      </c>
      <c r="B30" s="36" t="s">
        <v>34</v>
      </c>
      <c r="C30" s="36" t="s">
        <v>12</v>
      </c>
      <c r="D30" s="29" t="s">
        <v>83</v>
      </c>
      <c r="E30" s="27">
        <v>26</v>
      </c>
      <c r="F30" s="27"/>
      <c r="G30" s="11" t="s">
        <v>21</v>
      </c>
      <c r="H30" s="51"/>
      <c r="I30" s="40">
        <f>1/274*274</f>
        <v>1</v>
      </c>
      <c r="J30" s="34" t="s">
        <v>6</v>
      </c>
    </row>
    <row r="31" spans="1:10" s="9" customFormat="1" ht="17.25" customHeight="1">
      <c r="A31" s="28">
        <v>23</v>
      </c>
      <c r="B31" s="29" t="s">
        <v>35</v>
      </c>
      <c r="C31" s="29" t="s">
        <v>12</v>
      </c>
      <c r="D31" s="29" t="s">
        <v>83</v>
      </c>
      <c r="E31" s="46">
        <v>21</v>
      </c>
      <c r="F31" s="46"/>
      <c r="G31" s="34" t="s">
        <v>36</v>
      </c>
      <c r="H31" s="47">
        <v>42589</v>
      </c>
      <c r="I31" s="33">
        <v>0.6</v>
      </c>
      <c r="J31" s="34" t="s">
        <v>6</v>
      </c>
    </row>
    <row r="32" spans="1:10" s="9" customFormat="1" ht="17.25" customHeight="1">
      <c r="A32" s="10">
        <v>24</v>
      </c>
      <c r="B32" s="45" t="s">
        <v>77</v>
      </c>
      <c r="C32" s="36" t="s">
        <v>12</v>
      </c>
      <c r="D32" s="29" t="s">
        <v>83</v>
      </c>
      <c r="E32" s="27"/>
      <c r="F32" s="27">
        <v>20</v>
      </c>
      <c r="G32" s="38">
        <v>42625</v>
      </c>
      <c r="H32" s="48"/>
      <c r="I32" s="40">
        <v>0.3</v>
      </c>
      <c r="J32" s="34" t="s">
        <v>6</v>
      </c>
    </row>
    <row r="33" spans="1:10" ht="17.25" customHeight="1">
      <c r="A33" s="23">
        <v>25</v>
      </c>
      <c r="B33" s="1" t="s">
        <v>37</v>
      </c>
      <c r="C33" s="1" t="s">
        <v>10</v>
      </c>
      <c r="D33" s="29" t="s">
        <v>83</v>
      </c>
      <c r="E33" s="52">
        <v>26</v>
      </c>
      <c r="F33" s="52"/>
      <c r="G33" s="6" t="s">
        <v>26</v>
      </c>
      <c r="H33" s="1"/>
      <c r="I33" s="4">
        <f>1/274*274</f>
        <v>1</v>
      </c>
      <c r="J33" s="34" t="s">
        <v>6</v>
      </c>
    </row>
    <row r="34" spans="1:10" ht="45">
      <c r="A34" s="23">
        <v>26</v>
      </c>
      <c r="B34" s="1" t="s">
        <v>51</v>
      </c>
      <c r="C34" s="1" t="s">
        <v>52</v>
      </c>
      <c r="D34" s="29" t="s">
        <v>83</v>
      </c>
      <c r="E34" s="12">
        <v>1</v>
      </c>
      <c r="F34" s="19"/>
      <c r="G34" s="6" t="s">
        <v>53</v>
      </c>
      <c r="H34" s="1"/>
      <c r="I34" s="21">
        <f>1/274*274</f>
        <v>1</v>
      </c>
      <c r="J34" s="34" t="s">
        <v>6</v>
      </c>
    </row>
    <row r="35" spans="1:10" ht="45">
      <c r="A35" s="23">
        <v>27</v>
      </c>
      <c r="B35" s="1" t="s">
        <v>54</v>
      </c>
      <c r="C35" s="1" t="s">
        <v>52</v>
      </c>
      <c r="D35" s="29" t="s">
        <v>83</v>
      </c>
      <c r="E35" s="52">
        <v>0.5</v>
      </c>
      <c r="F35" s="52"/>
      <c r="G35" s="6" t="s">
        <v>27</v>
      </c>
      <c r="H35" s="1" t="s">
        <v>63</v>
      </c>
      <c r="I35" s="21">
        <f>0.5/274*65</f>
        <v>0.11861313868613138</v>
      </c>
      <c r="J35" s="34" t="s">
        <v>6</v>
      </c>
    </row>
    <row r="36" spans="1:10" ht="45">
      <c r="A36" s="23">
        <v>28</v>
      </c>
      <c r="B36" s="1" t="s">
        <v>64</v>
      </c>
      <c r="C36" s="1" t="s">
        <v>39</v>
      </c>
      <c r="D36" s="29" t="s">
        <v>83</v>
      </c>
      <c r="E36" s="52">
        <v>0.5</v>
      </c>
      <c r="F36" s="52"/>
      <c r="G36" s="6" t="s">
        <v>65</v>
      </c>
      <c r="H36" s="1"/>
      <c r="I36" s="21">
        <f>0.5/274*206</f>
        <v>0.3759124087591241</v>
      </c>
      <c r="J36" s="34" t="s">
        <v>6</v>
      </c>
    </row>
    <row r="37" spans="1:10" ht="13.5" customHeight="1">
      <c r="A37" s="23">
        <v>29</v>
      </c>
      <c r="B37" s="1" t="s">
        <v>66</v>
      </c>
      <c r="C37" s="1" t="s">
        <v>67</v>
      </c>
      <c r="D37" s="29" t="s">
        <v>83</v>
      </c>
      <c r="E37" s="52">
        <v>0.5</v>
      </c>
      <c r="F37" s="52"/>
      <c r="G37" s="18" t="s">
        <v>68</v>
      </c>
      <c r="H37" s="13"/>
      <c r="I37" s="20">
        <f>0.5/274*274</f>
        <v>0.5</v>
      </c>
      <c r="J37" s="34" t="s">
        <v>6</v>
      </c>
    </row>
    <row r="38" spans="1:10" ht="18.75" customHeight="1">
      <c r="A38" s="64">
        <v>30</v>
      </c>
      <c r="B38" s="64" t="s">
        <v>17</v>
      </c>
      <c r="C38" s="1" t="s">
        <v>86</v>
      </c>
      <c r="D38" s="29" t="s">
        <v>84</v>
      </c>
      <c r="E38" s="52"/>
      <c r="F38" s="52"/>
      <c r="G38" s="17">
        <v>42248</v>
      </c>
      <c r="H38" s="13"/>
      <c r="I38" s="66">
        <v>0.2</v>
      </c>
      <c r="J38" s="68" t="s">
        <v>5</v>
      </c>
    </row>
    <row r="39" spans="1:10" ht="30" customHeight="1">
      <c r="A39" s="65"/>
      <c r="B39" s="65"/>
      <c r="C39" s="18" t="s">
        <v>42</v>
      </c>
      <c r="D39" s="29" t="s">
        <v>83</v>
      </c>
      <c r="E39" s="8">
        <v>0.5</v>
      </c>
      <c r="F39" s="8"/>
      <c r="G39" s="17">
        <v>42248</v>
      </c>
      <c r="H39" s="16"/>
      <c r="I39" s="67"/>
      <c r="J39" s="69"/>
    </row>
    <row r="40" spans="1:10" ht="15">
      <c r="A40" s="1"/>
      <c r="B40" s="7" t="s">
        <v>41</v>
      </c>
      <c r="C40" s="7"/>
      <c r="D40" s="7">
        <v>29</v>
      </c>
      <c r="E40" s="22">
        <f>E41+E42</f>
        <v>26.305555555555557</v>
      </c>
      <c r="F40" s="22">
        <f>F41+F42</f>
        <v>6.277777777777778</v>
      </c>
      <c r="G40" s="7"/>
      <c r="H40" s="7"/>
      <c r="I40" s="22">
        <f>SUM(I8:I39)</f>
        <v>17.294525547445257</v>
      </c>
      <c r="J40" s="7"/>
    </row>
    <row r="41" spans="1:10" ht="15">
      <c r="A41" s="1"/>
      <c r="B41" s="7" t="s">
        <v>55</v>
      </c>
      <c r="C41" s="7"/>
      <c r="D41" s="7">
        <v>3.5</v>
      </c>
      <c r="E41" s="22">
        <f>E12+E13+E34+E35+E36+E37+E38</f>
        <v>3.5</v>
      </c>
      <c r="F41" s="22">
        <f>F12+F13+F34+F35+F36+F37+F38</f>
        <v>0</v>
      </c>
      <c r="G41" s="7"/>
      <c r="H41" s="7"/>
      <c r="I41" s="22">
        <f>I12+I13+I34+I35+I36+I37+I38</f>
        <v>2.3945255474452556</v>
      </c>
      <c r="J41" s="7"/>
    </row>
    <row r="42" spans="1:10" ht="15">
      <c r="A42" s="1"/>
      <c r="B42" s="7" t="s">
        <v>87</v>
      </c>
      <c r="C42" s="7"/>
      <c r="D42" s="7">
        <v>25.5</v>
      </c>
      <c r="E42" s="22">
        <f>(E8+E9+E10+E11+E14+E15+E16+E17+E18+E20+E21+E22+E23+E24+E25+E26+E27+E28+E29+E30+E31+E32+E33)/18</f>
        <v>22.805555555555557</v>
      </c>
      <c r="F42" s="22">
        <f>(F8+F9+F10+F11+F14+F15+F16+F17+F18+F20+F21+F22+F23+F24+F25+F26+F27+F28+F29+F30+F31+F32+F33)/18</f>
        <v>6.277777777777778</v>
      </c>
      <c r="G42" s="7"/>
      <c r="H42" s="7"/>
      <c r="I42" s="22">
        <f>I8+I9+I10+I11+I14+I15+I16+I17+I18+I20+I21+I22+I23+I24+I25+I26+I27+I28+I29+I30+I31+I32+I33</f>
        <v>14.9</v>
      </c>
      <c r="J42" s="7"/>
    </row>
    <row r="46" spans="3:8" ht="15">
      <c r="C46" s="2" t="s">
        <v>7</v>
      </c>
      <c r="D46" s="2"/>
      <c r="H46" s="2" t="s">
        <v>40</v>
      </c>
    </row>
    <row r="47" spans="3:8" ht="15">
      <c r="C47" s="2"/>
      <c r="D47" s="2"/>
      <c r="H47" s="2"/>
    </row>
    <row r="48" spans="3:8" ht="15">
      <c r="C48" s="2" t="s">
        <v>8</v>
      </c>
      <c r="D48" s="2"/>
      <c r="H48" s="2" t="s">
        <v>56</v>
      </c>
    </row>
    <row r="52" ht="15">
      <c r="G52" s="24">
        <v>42735</v>
      </c>
    </row>
  </sheetData>
  <sheetProtection/>
  <mergeCells count="19">
    <mergeCell ref="J18:J19"/>
    <mergeCell ref="A1:J1"/>
    <mergeCell ref="A3:J3"/>
    <mergeCell ref="A6:A7"/>
    <mergeCell ref="B6:B7"/>
    <mergeCell ref="C6:C7"/>
    <mergeCell ref="D6:D7"/>
    <mergeCell ref="E6:F6"/>
    <mergeCell ref="G6:G7"/>
    <mergeCell ref="A38:A39"/>
    <mergeCell ref="B38:B39"/>
    <mergeCell ref="I38:I39"/>
    <mergeCell ref="J38:J39"/>
    <mergeCell ref="H6:H7"/>
    <mergeCell ref="I6:I7"/>
    <mergeCell ref="J6:J7"/>
    <mergeCell ref="A18:A19"/>
    <mergeCell ref="B18:B19"/>
    <mergeCell ref="I18:I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5"/>
  <sheetViews>
    <sheetView tabSelected="1" zoomScalePageLayoutView="0" workbookViewId="0" topLeftCell="C1">
      <selection activeCell="I13" sqref="I13"/>
    </sheetView>
  </sheetViews>
  <sheetFormatPr defaultColWidth="9.140625" defaultRowHeight="15"/>
  <cols>
    <col min="1" max="1" width="5.00390625" style="3" customWidth="1"/>
    <col min="2" max="2" width="24.28125" style="3" customWidth="1"/>
    <col min="3" max="3" width="9.00390625" style="3" customWidth="1"/>
    <col min="4" max="4" width="25.140625" style="3" customWidth="1"/>
    <col min="5" max="5" width="15.421875" style="3" customWidth="1"/>
    <col min="6" max="6" width="14.8515625" style="3" customWidth="1"/>
    <col min="7" max="7" width="14.7109375" style="3" customWidth="1"/>
    <col min="8" max="8" width="18.421875" style="3" customWidth="1"/>
    <col min="9" max="9" width="17.00390625" style="3" customWidth="1"/>
    <col min="10" max="10" width="18.7109375" style="3" customWidth="1"/>
    <col min="11" max="11" width="16.7109375" style="3" customWidth="1"/>
    <col min="12" max="12" width="24.140625" style="3" customWidth="1"/>
    <col min="13" max="16384" width="9.140625" style="3" customWidth="1"/>
  </cols>
  <sheetData>
    <row r="1" spans="1:12" ht="15">
      <c r="A1" s="78" t="s">
        <v>88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3" spans="1:12" ht="15">
      <c r="A3" s="78" t="s">
        <v>89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>
      <c r="A4" s="15"/>
      <c r="B4" s="15"/>
      <c r="C4" s="15"/>
      <c r="D4" s="15"/>
      <c r="E4" s="78" t="s">
        <v>90</v>
      </c>
      <c r="F4" s="78"/>
      <c r="G4" s="78"/>
      <c r="H4" s="78"/>
      <c r="I4" s="15"/>
      <c r="J4" s="15"/>
      <c r="K4" s="15"/>
      <c r="L4" s="15"/>
    </row>
    <row r="5" spans="6:7" ht="15">
      <c r="F5" s="14"/>
      <c r="G5" s="14"/>
    </row>
    <row r="6" spans="1:12" ht="51" customHeight="1">
      <c r="A6" s="70" t="s">
        <v>0</v>
      </c>
      <c r="B6" s="70" t="s">
        <v>1</v>
      </c>
      <c r="C6" s="70" t="s">
        <v>93</v>
      </c>
      <c r="D6" s="70" t="s">
        <v>14</v>
      </c>
      <c r="E6" s="70" t="s">
        <v>96</v>
      </c>
      <c r="F6" s="79" t="s">
        <v>15</v>
      </c>
      <c r="G6" s="80"/>
      <c r="H6" s="70" t="s">
        <v>16</v>
      </c>
      <c r="I6" s="70" t="s">
        <v>2</v>
      </c>
      <c r="J6" s="70" t="s">
        <v>97</v>
      </c>
      <c r="K6" s="70" t="s">
        <v>98</v>
      </c>
      <c r="L6" s="70" t="s">
        <v>4</v>
      </c>
    </row>
    <row r="7" spans="1:12" ht="15">
      <c r="A7" s="71"/>
      <c r="B7" s="71"/>
      <c r="C7" s="71"/>
      <c r="D7" s="71"/>
      <c r="E7" s="71"/>
      <c r="F7" s="5" t="s">
        <v>91</v>
      </c>
      <c r="G7" s="5" t="s">
        <v>92</v>
      </c>
      <c r="H7" s="71"/>
      <c r="I7" s="71"/>
      <c r="J7" s="71"/>
      <c r="K7" s="71"/>
      <c r="L7" s="71"/>
    </row>
    <row r="8" spans="1:12" s="9" customFormat="1" ht="17.25" customHeight="1">
      <c r="A8" s="10"/>
      <c r="B8" s="10"/>
      <c r="C8" s="10"/>
      <c r="D8" s="36"/>
      <c r="E8" s="36"/>
      <c r="F8" s="37"/>
      <c r="G8" s="37"/>
      <c r="H8" s="38"/>
      <c r="I8" s="39"/>
      <c r="J8" s="40"/>
      <c r="K8" s="40"/>
      <c r="L8" s="11"/>
    </row>
    <row r="9" spans="1:12" s="9" customFormat="1" ht="17.25" customHeight="1">
      <c r="A9" s="10"/>
      <c r="B9" s="35"/>
      <c r="C9" s="35"/>
      <c r="D9" s="36"/>
      <c r="E9" s="36"/>
      <c r="F9" s="37"/>
      <c r="G9" s="37"/>
      <c r="H9" s="38"/>
      <c r="I9" s="39"/>
      <c r="J9" s="40"/>
      <c r="K9" s="40"/>
      <c r="L9" s="11"/>
    </row>
    <row r="10" spans="1:12" s="9" customFormat="1" ht="34.5" customHeight="1">
      <c r="A10" s="10"/>
      <c r="B10" s="10"/>
      <c r="C10" s="10"/>
      <c r="D10" s="39"/>
      <c r="E10" s="36"/>
      <c r="F10" s="37"/>
      <c r="G10" s="37"/>
      <c r="H10" s="49"/>
      <c r="I10" s="39"/>
      <c r="J10" s="40"/>
      <c r="K10" s="40"/>
      <c r="L10" s="11"/>
    </row>
    <row r="11" spans="1:12" s="9" customFormat="1" ht="21" customHeight="1">
      <c r="A11" s="10"/>
      <c r="B11" s="35"/>
      <c r="C11" s="35"/>
      <c r="D11" s="39"/>
      <c r="E11" s="36"/>
      <c r="F11" s="37"/>
      <c r="G11" s="37"/>
      <c r="H11" s="38"/>
      <c r="I11" s="39"/>
      <c r="J11" s="40"/>
      <c r="K11" s="40"/>
      <c r="L11" s="11"/>
    </row>
    <row r="12" spans="1:12" s="9" customFormat="1" ht="21.75" customHeight="1">
      <c r="A12" s="10"/>
      <c r="B12" s="10"/>
      <c r="C12" s="10"/>
      <c r="D12" s="39"/>
      <c r="E12" s="36"/>
      <c r="F12" s="25"/>
      <c r="G12" s="25"/>
      <c r="H12" s="49"/>
      <c r="I12" s="38"/>
      <c r="J12" s="40"/>
      <c r="K12" s="40"/>
      <c r="L12" s="11"/>
    </row>
    <row r="13" spans="1:12" s="9" customFormat="1" ht="19.5" customHeight="1">
      <c r="A13" s="10"/>
      <c r="B13" s="10"/>
      <c r="C13" s="10"/>
      <c r="D13" s="45"/>
      <c r="E13" s="36"/>
      <c r="F13" s="25"/>
      <c r="G13" s="25"/>
      <c r="H13" s="49"/>
      <c r="I13" s="49"/>
      <c r="J13" s="40"/>
      <c r="K13" s="40"/>
      <c r="L13" s="11"/>
    </row>
    <row r="14" spans="1:12" s="9" customFormat="1" ht="17.25" customHeight="1">
      <c r="A14" s="10"/>
      <c r="B14" s="36"/>
      <c r="C14" s="36"/>
      <c r="D14" s="36"/>
      <c r="E14" s="36"/>
      <c r="F14" s="27"/>
      <c r="G14" s="27"/>
      <c r="H14" s="11"/>
      <c r="I14" s="48"/>
      <c r="J14" s="40"/>
      <c r="K14" s="40"/>
      <c r="L14" s="36"/>
    </row>
    <row r="15" spans="1:12" s="9" customFormat="1" ht="17.25" customHeight="1">
      <c r="A15" s="10"/>
      <c r="B15" s="26"/>
      <c r="C15" s="26"/>
      <c r="D15" s="36"/>
      <c r="E15" s="36"/>
      <c r="F15" s="44"/>
      <c r="G15" s="44"/>
      <c r="H15" s="38"/>
      <c r="I15" s="51"/>
      <c r="J15" s="40"/>
      <c r="K15" s="40"/>
      <c r="L15" s="11"/>
    </row>
    <row r="16" spans="1:12" s="9" customFormat="1" ht="17.25" customHeight="1">
      <c r="A16" s="10"/>
      <c r="B16" s="36"/>
      <c r="C16" s="36"/>
      <c r="D16" s="36"/>
      <c r="E16" s="36"/>
      <c r="F16" s="27"/>
      <c r="G16" s="27"/>
      <c r="H16" s="11"/>
      <c r="I16" s="53"/>
      <c r="J16" s="40"/>
      <c r="K16" s="40"/>
      <c r="L16" s="36"/>
    </row>
    <row r="17" spans="1:12" s="9" customFormat="1" ht="17.25" customHeight="1">
      <c r="A17" s="10"/>
      <c r="B17" s="10"/>
      <c r="C17" s="10"/>
      <c r="D17" s="39"/>
      <c r="E17" s="36"/>
      <c r="F17" s="37"/>
      <c r="G17" s="37"/>
      <c r="H17" s="38"/>
      <c r="I17" s="27"/>
      <c r="J17" s="40"/>
      <c r="K17" s="40"/>
      <c r="L17" s="11"/>
    </row>
    <row r="18" spans="1:12" s="9" customFormat="1" ht="17.25" customHeight="1">
      <c r="A18" s="72"/>
      <c r="B18" s="72"/>
      <c r="C18" s="55"/>
      <c r="D18" s="39"/>
      <c r="E18" s="36"/>
      <c r="F18" s="37"/>
      <c r="G18" s="37"/>
      <c r="H18" s="38"/>
      <c r="I18" s="48"/>
      <c r="J18" s="74"/>
      <c r="K18" s="57"/>
      <c r="L18" s="76"/>
    </row>
    <row r="19" spans="1:12" s="9" customFormat="1" ht="32.25" customHeight="1">
      <c r="A19" s="73"/>
      <c r="B19" s="73"/>
      <c r="C19" s="56"/>
      <c r="D19" s="39"/>
      <c r="E19" s="36"/>
      <c r="F19" s="25"/>
      <c r="G19" s="25"/>
      <c r="H19" s="49"/>
      <c r="I19" s="11"/>
      <c r="J19" s="75"/>
      <c r="K19" s="58"/>
      <c r="L19" s="77"/>
    </row>
    <row r="20" spans="1:12" s="9" customFormat="1" ht="17.25" customHeight="1">
      <c r="A20" s="10"/>
      <c r="B20" s="26"/>
      <c r="C20" s="26"/>
      <c r="D20" s="26"/>
      <c r="E20" s="36"/>
      <c r="F20" s="44"/>
      <c r="G20" s="44"/>
      <c r="H20" s="11"/>
      <c r="I20" s="25"/>
      <c r="J20" s="40"/>
      <c r="K20" s="40"/>
      <c r="L20" s="11"/>
    </row>
    <row r="21" spans="1:12" s="9" customFormat="1" ht="17.25" customHeight="1">
      <c r="A21" s="10"/>
      <c r="B21" s="36"/>
      <c r="C21" s="36"/>
      <c r="D21" s="36"/>
      <c r="E21" s="36"/>
      <c r="F21" s="27"/>
      <c r="G21" s="27"/>
      <c r="H21" s="11"/>
      <c r="I21" s="48"/>
      <c r="J21" s="40"/>
      <c r="K21" s="40"/>
      <c r="L21" s="11"/>
    </row>
    <row r="22" spans="1:12" s="9" customFormat="1" ht="17.25" customHeight="1">
      <c r="A22" s="10"/>
      <c r="B22" s="45"/>
      <c r="C22" s="45"/>
      <c r="D22" s="36"/>
      <c r="E22" s="36"/>
      <c r="F22" s="27"/>
      <c r="G22" s="27"/>
      <c r="H22" s="38"/>
      <c r="I22" s="48"/>
      <c r="J22" s="40"/>
      <c r="K22" s="40"/>
      <c r="L22" s="11"/>
    </row>
    <row r="23" spans="1:12" s="9" customFormat="1" ht="17.25" customHeight="1">
      <c r="A23" s="10"/>
      <c r="B23" s="10"/>
      <c r="C23" s="10"/>
      <c r="D23" s="11"/>
      <c r="E23" s="36"/>
      <c r="F23" s="37"/>
      <c r="G23" s="37"/>
      <c r="H23" s="38"/>
      <c r="I23" s="38"/>
      <c r="J23" s="40"/>
      <c r="K23" s="40"/>
      <c r="L23" s="11"/>
    </row>
    <row r="24" spans="1:12" s="9" customFormat="1" ht="27.75" customHeight="1">
      <c r="A24" s="10"/>
      <c r="B24" s="35"/>
      <c r="C24" s="35"/>
      <c r="D24" s="11"/>
      <c r="E24" s="36"/>
      <c r="F24" s="37"/>
      <c r="G24" s="37"/>
      <c r="H24" s="49"/>
      <c r="I24" s="38"/>
      <c r="J24" s="40"/>
      <c r="K24" s="40"/>
      <c r="L24" s="11"/>
    </row>
    <row r="25" spans="1:12" s="9" customFormat="1" ht="17.25" customHeight="1">
      <c r="A25" s="10"/>
      <c r="B25" s="10"/>
      <c r="C25" s="10"/>
      <c r="D25" s="10"/>
      <c r="E25" s="36"/>
      <c r="F25" s="44"/>
      <c r="G25" s="44"/>
      <c r="H25" s="11"/>
      <c r="I25" s="48"/>
      <c r="J25" s="40"/>
      <c r="K25" s="40"/>
      <c r="L25" s="11"/>
    </row>
    <row r="26" spans="1:12" s="9" customFormat="1" ht="17.25" customHeight="1">
      <c r="A26" s="10"/>
      <c r="B26" s="36"/>
      <c r="C26" s="36"/>
      <c r="D26" s="36"/>
      <c r="E26" s="36"/>
      <c r="F26" s="27"/>
      <c r="G26" s="27"/>
      <c r="H26" s="11"/>
      <c r="I26" s="36"/>
      <c r="J26" s="40"/>
      <c r="K26" s="40"/>
      <c r="L26" s="11"/>
    </row>
    <row r="27" spans="1:12" s="9" customFormat="1" ht="17.25" customHeight="1">
      <c r="A27" s="10"/>
      <c r="B27" s="36"/>
      <c r="C27" s="36"/>
      <c r="D27" s="36"/>
      <c r="E27" s="36"/>
      <c r="F27" s="27"/>
      <c r="G27" s="27"/>
      <c r="H27" s="11"/>
      <c r="I27" s="36"/>
      <c r="J27" s="40"/>
      <c r="K27" s="40"/>
      <c r="L27" s="11"/>
    </row>
    <row r="28" spans="1:12" s="9" customFormat="1" ht="17.25" customHeight="1">
      <c r="A28" s="10"/>
      <c r="B28" s="36"/>
      <c r="C28" s="36"/>
      <c r="D28" s="36"/>
      <c r="E28" s="36"/>
      <c r="F28" s="27"/>
      <c r="G28" s="27"/>
      <c r="H28" s="11"/>
      <c r="I28" s="48"/>
      <c r="J28" s="40"/>
      <c r="K28" s="40"/>
      <c r="L28" s="11"/>
    </row>
    <row r="29" spans="1:12" s="9" customFormat="1" ht="17.25" customHeight="1">
      <c r="A29" s="10"/>
      <c r="B29" s="45"/>
      <c r="C29" s="45"/>
      <c r="D29" s="36"/>
      <c r="E29" s="36"/>
      <c r="F29" s="27"/>
      <c r="G29" s="27"/>
      <c r="H29" s="38"/>
      <c r="I29" s="48"/>
      <c r="J29" s="40"/>
      <c r="K29" s="40"/>
      <c r="L29" s="11"/>
    </row>
    <row r="30" spans="1:12" s="9" customFormat="1" ht="17.25" customHeight="1">
      <c r="A30" s="10"/>
      <c r="B30" s="36"/>
      <c r="C30" s="36"/>
      <c r="D30" s="36"/>
      <c r="E30" s="36"/>
      <c r="F30" s="27"/>
      <c r="G30" s="27"/>
      <c r="H30" s="11"/>
      <c r="I30" s="51"/>
      <c r="J30" s="40"/>
      <c r="K30" s="40"/>
      <c r="L30" s="11"/>
    </row>
    <row r="31" spans="1:12" s="9" customFormat="1" ht="17.25" customHeight="1">
      <c r="A31" s="10"/>
      <c r="B31" s="36"/>
      <c r="C31" s="36"/>
      <c r="D31" s="36"/>
      <c r="E31" s="36"/>
      <c r="F31" s="27"/>
      <c r="G31" s="27"/>
      <c r="H31" s="11"/>
      <c r="I31" s="48"/>
      <c r="J31" s="40"/>
      <c r="K31" s="40"/>
      <c r="L31" s="11"/>
    </row>
    <row r="32" spans="1:12" s="9" customFormat="1" ht="17.25" customHeight="1">
      <c r="A32" s="10"/>
      <c r="B32" s="45"/>
      <c r="C32" s="45"/>
      <c r="D32" s="36"/>
      <c r="E32" s="36"/>
      <c r="F32" s="27"/>
      <c r="G32" s="27"/>
      <c r="H32" s="38"/>
      <c r="I32" s="48"/>
      <c r="J32" s="40"/>
      <c r="K32" s="40"/>
      <c r="L32" s="11"/>
    </row>
    <row r="33" spans="1:12" ht="17.25" customHeight="1">
      <c r="A33" s="10"/>
      <c r="B33" s="36"/>
      <c r="C33" s="36"/>
      <c r="D33" s="36"/>
      <c r="E33" s="36"/>
      <c r="F33" s="27"/>
      <c r="G33" s="27"/>
      <c r="H33" s="11"/>
      <c r="I33" s="36"/>
      <c r="J33" s="40"/>
      <c r="K33" s="40"/>
      <c r="L33" s="11"/>
    </row>
    <row r="34" spans="1:12" ht="15">
      <c r="A34" s="10"/>
      <c r="B34" s="36"/>
      <c r="C34" s="36"/>
      <c r="D34" s="36"/>
      <c r="E34" s="36"/>
      <c r="F34" s="59"/>
      <c r="G34" s="60"/>
      <c r="H34" s="11"/>
      <c r="I34" s="36"/>
      <c r="J34" s="40"/>
      <c r="K34" s="40"/>
      <c r="L34" s="11"/>
    </row>
    <row r="35" spans="1:12" ht="15">
      <c r="A35" s="10"/>
      <c r="B35" s="36"/>
      <c r="C35" s="36"/>
      <c r="D35" s="36"/>
      <c r="E35" s="36"/>
      <c r="F35" s="27"/>
      <c r="G35" s="27"/>
      <c r="H35" s="11"/>
      <c r="I35" s="36"/>
      <c r="J35" s="40"/>
      <c r="K35" s="40"/>
      <c r="L35" s="11"/>
    </row>
    <row r="36" spans="1:12" ht="15">
      <c r="A36" s="10"/>
      <c r="B36" s="36"/>
      <c r="C36" s="36"/>
      <c r="D36" s="36"/>
      <c r="E36" s="36"/>
      <c r="F36" s="27"/>
      <c r="G36" s="27"/>
      <c r="H36" s="11"/>
      <c r="I36" s="36"/>
      <c r="J36" s="40"/>
      <c r="K36" s="40"/>
      <c r="L36" s="11"/>
    </row>
    <row r="37" spans="1:12" ht="13.5" customHeight="1">
      <c r="A37" s="10"/>
      <c r="B37" s="36"/>
      <c r="C37" s="36"/>
      <c r="D37" s="36"/>
      <c r="E37" s="36"/>
      <c r="F37" s="27"/>
      <c r="G37" s="27"/>
      <c r="H37" s="39"/>
      <c r="I37" s="54"/>
      <c r="J37" s="36"/>
      <c r="K37" s="36"/>
      <c r="L37" s="11"/>
    </row>
    <row r="38" spans="1:12" ht="18.75" customHeight="1">
      <c r="A38" s="72"/>
      <c r="B38" s="72"/>
      <c r="C38" s="55"/>
      <c r="D38" s="36"/>
      <c r="E38" s="36"/>
      <c r="F38" s="27"/>
      <c r="G38" s="27"/>
      <c r="H38" s="38"/>
      <c r="I38" s="54"/>
      <c r="J38" s="81"/>
      <c r="K38" s="61"/>
      <c r="L38" s="76"/>
    </row>
    <row r="39" spans="1:12" ht="30" customHeight="1">
      <c r="A39" s="73"/>
      <c r="B39" s="73"/>
      <c r="C39" s="56"/>
      <c r="D39" s="39"/>
      <c r="E39" s="36"/>
      <c r="F39" s="44"/>
      <c r="G39" s="44"/>
      <c r="H39" s="38"/>
      <c r="I39" s="62"/>
      <c r="J39" s="82"/>
      <c r="K39" s="63"/>
      <c r="L39" s="77"/>
    </row>
    <row r="40" spans="1:12" ht="15">
      <c r="A40" s="1"/>
      <c r="B40" s="7" t="s">
        <v>41</v>
      </c>
      <c r="C40" s="7"/>
      <c r="D40" s="7"/>
      <c r="E40" s="7"/>
      <c r="F40" s="22"/>
      <c r="G40" s="22"/>
      <c r="H40" s="7"/>
      <c r="I40" s="7"/>
      <c r="J40" s="22"/>
      <c r="K40" s="22"/>
      <c r="L40" s="7"/>
    </row>
    <row r="41" spans="1:12" ht="15">
      <c r="A41" s="1"/>
      <c r="B41" s="7" t="s">
        <v>55</v>
      </c>
      <c r="C41" s="7"/>
      <c r="D41" s="7"/>
      <c r="E41" s="7"/>
      <c r="F41" s="22"/>
      <c r="G41" s="22"/>
      <c r="H41" s="7"/>
      <c r="I41" s="7"/>
      <c r="J41" s="22"/>
      <c r="K41" s="22"/>
      <c r="L41" s="7"/>
    </row>
    <row r="42" spans="1:12" ht="15">
      <c r="A42" s="1"/>
      <c r="B42" s="7" t="s">
        <v>87</v>
      </c>
      <c r="C42" s="7"/>
      <c r="D42" s="7"/>
      <c r="E42" s="7"/>
      <c r="F42" s="22"/>
      <c r="G42" s="22"/>
      <c r="H42" s="7"/>
      <c r="I42" s="7"/>
      <c r="J42" s="22"/>
      <c r="K42" s="22"/>
      <c r="L42" s="7"/>
    </row>
    <row r="49" spans="4:9" ht="15">
      <c r="D49" s="2" t="s">
        <v>7</v>
      </c>
      <c r="E49" s="2"/>
      <c r="I49" s="2"/>
    </row>
    <row r="50" spans="4:9" ht="15">
      <c r="D50" s="2"/>
      <c r="E50" s="2"/>
      <c r="I50" s="2"/>
    </row>
    <row r="51" spans="4:9" ht="15">
      <c r="D51" s="2"/>
      <c r="E51" s="2"/>
      <c r="I51" s="2"/>
    </row>
    <row r="53" ht="15">
      <c r="B53" s="3" t="s">
        <v>94</v>
      </c>
    </row>
    <row r="54" ht="15">
      <c r="B54" s="3" t="s">
        <v>95</v>
      </c>
    </row>
    <row r="55" ht="15">
      <c r="H55" s="24"/>
    </row>
  </sheetData>
  <sheetProtection/>
  <mergeCells count="22">
    <mergeCell ref="J6:J7"/>
    <mergeCell ref="K6:K7"/>
    <mergeCell ref="A38:A39"/>
    <mergeCell ref="B38:B39"/>
    <mergeCell ref="J38:J39"/>
    <mergeCell ref="L38:L39"/>
    <mergeCell ref="A1:L1"/>
    <mergeCell ref="A3:L3"/>
    <mergeCell ref="A6:A7"/>
    <mergeCell ref="B6:B7"/>
    <mergeCell ref="D6:D7"/>
    <mergeCell ref="E6:E7"/>
    <mergeCell ref="E4:H4"/>
    <mergeCell ref="C6:C7"/>
    <mergeCell ref="L6:L7"/>
    <mergeCell ref="A18:A19"/>
    <mergeCell ref="B18:B19"/>
    <mergeCell ref="J18:J19"/>
    <mergeCell ref="L18:L19"/>
    <mergeCell ref="F6:G6"/>
    <mergeCell ref="H6:H7"/>
    <mergeCell ref="I6:I7"/>
  </mergeCells>
  <printOptions/>
  <pageMargins left="0.39" right="0.32" top="0.7480314960629921" bottom="0.41" header="0.31496062992125984" footer="0.31496062992125984"/>
  <pageSetup fitToHeight="1" fitToWidth="1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Merkury</cp:lastModifiedBy>
  <cp:lastPrinted>2017-02-01T03:10:07Z</cp:lastPrinted>
  <dcterms:created xsi:type="dcterms:W3CDTF">2015-01-02T11:27:42Z</dcterms:created>
  <dcterms:modified xsi:type="dcterms:W3CDTF">2017-02-01T03:10:16Z</dcterms:modified>
  <cp:category/>
  <cp:version/>
  <cp:contentType/>
  <cp:contentStatus/>
</cp:coreProperties>
</file>